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eb\McRiver\documents\"/>
    </mc:Choice>
  </mc:AlternateContent>
  <xr:revisionPtr revIDLastSave="0" documentId="13_ncr:1_{4192CA1F-44D6-4D13-B6E0-C6D3928ECE7C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==UPLAND SUMM==" sheetId="7" r:id="rId6"/>
    <sheet name="Blind Ranking Stat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9" i="3" l="1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A11" i="7"/>
  <c r="A12" i="7"/>
  <c r="A47" i="7"/>
  <c r="C47" i="5"/>
  <c r="B47" i="5"/>
  <c r="A47" i="5"/>
  <c r="C47" i="6"/>
  <c r="B47" i="6"/>
  <c r="A47" i="6"/>
  <c r="AR47" i="2"/>
  <c r="A47" i="2"/>
  <c r="AR47" i="1"/>
  <c r="A47" i="1"/>
  <c r="AR47" i="3"/>
  <c r="D47" i="6" l="1"/>
  <c r="D47" i="5"/>
  <c r="A46" i="7" l="1"/>
  <c r="A45" i="7"/>
  <c r="A44" i="7"/>
  <c r="A43" i="7"/>
  <c r="A42" i="7"/>
  <c r="A41" i="7"/>
  <c r="A40" i="7"/>
  <c r="A39" i="7"/>
  <c r="A38" i="7"/>
  <c r="A37" i="7"/>
  <c r="A36" i="7"/>
  <c r="A35" i="7" l="1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0" i="7"/>
  <c r="A9" i="7"/>
  <c r="A8" i="7"/>
  <c r="A7" i="7"/>
  <c r="A6" i="7"/>
  <c r="A5" i="7"/>
  <c r="A4" i="7"/>
  <c r="A3" i="7"/>
  <c r="A2" i="7"/>
  <c r="A2" i="1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48" i="7" l="1"/>
  <c r="C15" i="5"/>
  <c r="C15" i="6"/>
  <c r="AR13" i="1"/>
  <c r="C10" i="5"/>
  <c r="C11" i="5"/>
  <c r="B10" i="5"/>
  <c r="B11" i="5"/>
  <c r="F15" i="7"/>
  <c r="E15" i="7"/>
  <c r="B15" i="5"/>
  <c r="C16" i="6"/>
  <c r="B15" i="6"/>
  <c r="B14" i="6"/>
  <c r="AR15" i="3"/>
  <c r="AR15" i="2"/>
  <c r="AR16" i="2"/>
  <c r="AR15" i="1"/>
  <c r="C49" i="2"/>
  <c r="F3" i="8" s="1"/>
  <c r="AQ49" i="3"/>
  <c r="D43" i="8" s="1"/>
  <c r="AP49" i="3"/>
  <c r="D42" i="8" s="1"/>
  <c r="AO49" i="3"/>
  <c r="D41" i="8" s="1"/>
  <c r="AN49" i="3"/>
  <c r="D40" i="8" s="1"/>
  <c r="AM49" i="3"/>
  <c r="D39" i="8" s="1"/>
  <c r="AL49" i="3"/>
  <c r="D38" i="8" s="1"/>
  <c r="AK49" i="3"/>
  <c r="D37" i="8" s="1"/>
  <c r="AJ49" i="3"/>
  <c r="D36" i="8" s="1"/>
  <c r="AI49" i="3"/>
  <c r="AH49" i="3"/>
  <c r="D34" i="8" s="1"/>
  <c r="AG49" i="3"/>
  <c r="D33" i="8" s="1"/>
  <c r="AF49" i="3"/>
  <c r="D32" i="8" s="1"/>
  <c r="AE49" i="3"/>
  <c r="D31" i="8" s="1"/>
  <c r="AD49" i="3"/>
  <c r="AC49" i="3"/>
  <c r="D29" i="8" s="1"/>
  <c r="AB49" i="3"/>
  <c r="D28" i="8" s="1"/>
  <c r="AA49" i="3"/>
  <c r="D27" i="8" s="1"/>
  <c r="Z49" i="3"/>
  <c r="D26" i="8" s="1"/>
  <c r="Y49" i="3"/>
  <c r="D25" i="8" s="1"/>
  <c r="X49" i="3"/>
  <c r="D24" i="8" s="1"/>
  <c r="W49" i="3"/>
  <c r="D23" i="8" s="1"/>
  <c r="V49" i="3"/>
  <c r="D22" i="8" s="1"/>
  <c r="U49" i="3"/>
  <c r="D21" i="8" s="1"/>
  <c r="T49" i="3"/>
  <c r="D20" i="8" s="1"/>
  <c r="S49" i="3"/>
  <c r="D19" i="8" s="1"/>
  <c r="R49" i="3"/>
  <c r="D18" i="8" s="1"/>
  <c r="Q49" i="3"/>
  <c r="D17" i="8" s="1"/>
  <c r="P49" i="3"/>
  <c r="D16" i="8" s="1"/>
  <c r="D15" i="8"/>
  <c r="D13" i="8"/>
  <c r="D12" i="8"/>
  <c r="D11" i="8"/>
  <c r="D10" i="8"/>
  <c r="D9" i="8"/>
  <c r="D8" i="8"/>
  <c r="D7" i="8"/>
  <c r="D6" i="8"/>
  <c r="D5" i="8"/>
  <c r="D4" i="8"/>
  <c r="D3" i="8"/>
  <c r="AQ49" i="2"/>
  <c r="F43" i="8" s="1"/>
  <c r="AP49" i="2"/>
  <c r="F42" i="8" s="1"/>
  <c r="AO49" i="2"/>
  <c r="F41" i="8" s="1"/>
  <c r="AN49" i="2"/>
  <c r="F40" i="8" s="1"/>
  <c r="AM49" i="2"/>
  <c r="AL49" i="2"/>
  <c r="AK49" i="2"/>
  <c r="F37" i="8" s="1"/>
  <c r="AJ49" i="2"/>
  <c r="AI49" i="2"/>
  <c r="AH49" i="2"/>
  <c r="F34" i="8" s="1"/>
  <c r="AG49" i="2"/>
  <c r="F33" i="8" s="1"/>
  <c r="AF49" i="2"/>
  <c r="F32" i="8" s="1"/>
  <c r="AE49" i="2"/>
  <c r="F31" i="8" s="1"/>
  <c r="AD49" i="2"/>
  <c r="F30" i="8" s="1"/>
  <c r="AC49" i="2"/>
  <c r="F29" i="8" s="1"/>
  <c r="AB49" i="2"/>
  <c r="F28" i="8" s="1"/>
  <c r="AA49" i="2"/>
  <c r="F27" i="8" s="1"/>
  <c r="Z49" i="2"/>
  <c r="F26" i="8" s="1"/>
  <c r="Y49" i="2"/>
  <c r="F25" i="8" s="1"/>
  <c r="X49" i="2"/>
  <c r="W49" i="2"/>
  <c r="F23" i="8" s="1"/>
  <c r="V49" i="2"/>
  <c r="U49" i="2"/>
  <c r="F21" i="8" s="1"/>
  <c r="T49" i="2"/>
  <c r="S49" i="2"/>
  <c r="F19" i="8" s="1"/>
  <c r="R49" i="2"/>
  <c r="F18" i="8" s="1"/>
  <c r="Q49" i="2"/>
  <c r="F17" i="8" s="1"/>
  <c r="P49" i="2"/>
  <c r="F16" i="8" s="1"/>
  <c r="O49" i="2"/>
  <c r="F15" i="8" s="1"/>
  <c r="N49" i="2"/>
  <c r="F14" i="8" s="1"/>
  <c r="M49" i="2"/>
  <c r="F13" i="8" s="1"/>
  <c r="L49" i="2"/>
  <c r="F12" i="8" s="1"/>
  <c r="K49" i="2"/>
  <c r="J49" i="2"/>
  <c r="F10" i="8" s="1"/>
  <c r="I49" i="2"/>
  <c r="F9" i="8" s="1"/>
  <c r="H49" i="2"/>
  <c r="F8" i="8" s="1"/>
  <c r="G49" i="2"/>
  <c r="F7" i="8" s="1"/>
  <c r="F49" i="2"/>
  <c r="F6" i="8" s="1"/>
  <c r="E49" i="2"/>
  <c r="D49" i="2"/>
  <c r="F4" i="8" s="1"/>
  <c r="B49" i="2"/>
  <c r="F2" i="8" s="1"/>
  <c r="D48" i="7"/>
  <c r="B48" i="7"/>
  <c r="C48" i="7"/>
  <c r="AQ49" i="1"/>
  <c r="E43" i="8" s="1"/>
  <c r="AP49" i="1"/>
  <c r="E42" i="8" s="1"/>
  <c r="AO49" i="1"/>
  <c r="E41" i="8" s="1"/>
  <c r="AN49" i="1"/>
  <c r="E40" i="8" s="1"/>
  <c r="AM49" i="1"/>
  <c r="E39" i="8" s="1"/>
  <c r="AL49" i="1"/>
  <c r="E38" i="8" s="1"/>
  <c r="AK49" i="1"/>
  <c r="E37" i="8" s="1"/>
  <c r="AJ49" i="1"/>
  <c r="E36" i="8" s="1"/>
  <c r="AI49" i="1"/>
  <c r="E35" i="8" s="1"/>
  <c r="AH49" i="1"/>
  <c r="E34" i="8" s="1"/>
  <c r="AG49" i="1"/>
  <c r="AF49" i="1"/>
  <c r="E32" i="8" s="1"/>
  <c r="AE49" i="1"/>
  <c r="E31" i="8" s="1"/>
  <c r="AD49" i="1"/>
  <c r="AC49" i="1"/>
  <c r="E29" i="8" s="1"/>
  <c r="AB49" i="1"/>
  <c r="E28" i="8" s="1"/>
  <c r="AA49" i="1"/>
  <c r="E27" i="8" s="1"/>
  <c r="Z49" i="1"/>
  <c r="E26" i="8" s="1"/>
  <c r="Y49" i="1"/>
  <c r="E25" i="8" s="1"/>
  <c r="X49" i="1"/>
  <c r="E24" i="8" s="1"/>
  <c r="W49" i="1"/>
  <c r="E23" i="8" s="1"/>
  <c r="V49" i="1"/>
  <c r="E22" i="8" s="1"/>
  <c r="U49" i="1"/>
  <c r="E21" i="8" s="1"/>
  <c r="T49" i="1"/>
  <c r="S49" i="1"/>
  <c r="E19" i="8" s="1"/>
  <c r="R49" i="1"/>
  <c r="E18" i="8" s="1"/>
  <c r="Q49" i="1"/>
  <c r="E17" i="8" s="1"/>
  <c r="P49" i="1"/>
  <c r="E16" i="8" s="1"/>
  <c r="O49" i="1"/>
  <c r="N49" i="1"/>
  <c r="E14" i="8" s="1"/>
  <c r="M49" i="1"/>
  <c r="E13" i="8" s="1"/>
  <c r="L49" i="1"/>
  <c r="E12" i="8" s="1"/>
  <c r="K49" i="1"/>
  <c r="E11" i="8" s="1"/>
  <c r="J49" i="1"/>
  <c r="I49" i="1"/>
  <c r="H49" i="1"/>
  <c r="E8" i="8" s="1"/>
  <c r="G49" i="1"/>
  <c r="F49" i="1"/>
  <c r="E6" i="8" s="1"/>
  <c r="E49" i="1"/>
  <c r="E5" i="8" s="1"/>
  <c r="D49" i="1"/>
  <c r="C49" i="1"/>
  <c r="B49" i="1"/>
  <c r="F31" i="7"/>
  <c r="E31" i="7"/>
  <c r="F30" i="7"/>
  <c r="E30" i="7"/>
  <c r="F29" i="7"/>
  <c r="E29" i="7"/>
  <c r="F27" i="7"/>
  <c r="E27" i="7"/>
  <c r="F26" i="7"/>
  <c r="E26" i="7"/>
  <c r="F25" i="7"/>
  <c r="E25" i="7"/>
  <c r="F23" i="7"/>
  <c r="E23" i="7"/>
  <c r="F22" i="7"/>
  <c r="E22" i="7"/>
  <c r="F16" i="7"/>
  <c r="E16" i="7"/>
  <c r="F14" i="7"/>
  <c r="E14" i="7"/>
  <c r="F8" i="7"/>
  <c r="E8" i="7"/>
  <c r="F7" i="7"/>
  <c r="E7" i="7"/>
  <c r="F6" i="7"/>
  <c r="E6" i="7"/>
  <c r="F5" i="7"/>
  <c r="E5" i="7"/>
  <c r="F4" i="7"/>
  <c r="E4" i="7"/>
  <c r="F3" i="7"/>
  <c r="E3" i="7"/>
  <c r="F2" i="7"/>
  <c r="E2" i="7"/>
  <c r="AR46" i="2"/>
  <c r="AR45" i="2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4" i="2"/>
  <c r="AR13" i="2"/>
  <c r="AR12" i="2"/>
  <c r="AR11" i="2"/>
  <c r="AR10" i="2"/>
  <c r="AR9" i="2"/>
  <c r="AR8" i="2"/>
  <c r="AR7" i="2"/>
  <c r="AR6" i="2"/>
  <c r="AR5" i="2"/>
  <c r="AR4" i="2"/>
  <c r="AR3" i="2"/>
  <c r="AR2" i="2"/>
  <c r="AR46" i="3"/>
  <c r="AR45" i="3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4" i="3"/>
  <c r="AR13" i="3"/>
  <c r="AR12" i="3"/>
  <c r="AR11" i="3"/>
  <c r="AR10" i="3"/>
  <c r="AR9" i="3"/>
  <c r="AR8" i="3"/>
  <c r="AR7" i="3"/>
  <c r="AR6" i="3"/>
  <c r="AR5" i="3"/>
  <c r="AR4" i="3"/>
  <c r="AR3" i="3"/>
  <c r="AR2" i="3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4" i="1"/>
  <c r="AR12" i="1"/>
  <c r="AR11" i="1"/>
  <c r="AR10" i="1"/>
  <c r="AR9" i="1"/>
  <c r="AR8" i="1"/>
  <c r="AR7" i="1"/>
  <c r="AR6" i="1"/>
  <c r="AR5" i="1"/>
  <c r="AR4" i="1"/>
  <c r="AR3" i="1"/>
  <c r="AR2" i="1"/>
  <c r="B2" i="6"/>
  <c r="C25" i="5"/>
  <c r="B25" i="5"/>
  <c r="B24" i="5"/>
  <c r="C12" i="5"/>
  <c r="B12" i="5"/>
  <c r="B8" i="5"/>
  <c r="B9" i="5"/>
  <c r="C9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3" i="5"/>
  <c r="B22" i="5"/>
  <c r="B21" i="5"/>
  <c r="B20" i="5"/>
  <c r="B19" i="5"/>
  <c r="B17" i="5"/>
  <c r="B16" i="5"/>
  <c r="B14" i="5"/>
  <c r="B13" i="5"/>
  <c r="B7" i="5"/>
  <c r="B6" i="5"/>
  <c r="B5" i="5"/>
  <c r="B4" i="5"/>
  <c r="B3" i="5"/>
  <c r="B2" i="5"/>
  <c r="B18" i="5"/>
  <c r="C7" i="5"/>
  <c r="C8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4" i="5"/>
  <c r="C23" i="5"/>
  <c r="C22" i="5"/>
  <c r="C21" i="5"/>
  <c r="C20" i="5"/>
  <c r="C19" i="5"/>
  <c r="C18" i="5"/>
  <c r="C17" i="5"/>
  <c r="C16" i="5"/>
  <c r="C14" i="5"/>
  <c r="C13" i="5"/>
  <c r="C6" i="5"/>
  <c r="C5" i="5"/>
  <c r="C4" i="5"/>
  <c r="C3" i="5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B16" i="6"/>
  <c r="C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C2" i="5"/>
  <c r="E2" i="8"/>
  <c r="AM50" i="2" l="1"/>
  <c r="D15" i="6"/>
  <c r="T50" i="2"/>
  <c r="T50" i="1"/>
  <c r="C50" i="2"/>
  <c r="D40" i="5"/>
  <c r="C50" i="1"/>
  <c r="D36" i="6"/>
  <c r="E20" i="8"/>
  <c r="G20" i="8" s="1"/>
  <c r="D33" i="6"/>
  <c r="F20" i="8"/>
  <c r="H20" i="8" s="1"/>
  <c r="D20" i="6"/>
  <c r="D10" i="6"/>
  <c r="M50" i="1"/>
  <c r="E48" i="7"/>
  <c r="E50" i="1"/>
  <c r="D2" i="6"/>
  <c r="D7" i="6"/>
  <c r="V50" i="1"/>
  <c r="AD50" i="1"/>
  <c r="E50" i="2"/>
  <c r="Z50" i="1"/>
  <c r="I50" i="1"/>
  <c r="AL50" i="2"/>
  <c r="AG50" i="1"/>
  <c r="X50" i="2"/>
  <c r="P50" i="1"/>
  <c r="M50" i="2"/>
  <c r="K50" i="2"/>
  <c r="J50" i="1"/>
  <c r="H10" i="8"/>
  <c r="H50" i="1"/>
  <c r="D50" i="2"/>
  <c r="D50" i="1"/>
  <c r="Y50" i="2"/>
  <c r="H25" i="8"/>
  <c r="F48" i="7"/>
  <c r="D18" i="5"/>
  <c r="D34" i="5"/>
  <c r="D35" i="5"/>
  <c r="P50" i="2"/>
  <c r="F24" i="8"/>
  <c r="H24" i="8" s="1"/>
  <c r="D22" i="5"/>
  <c r="I50" i="2"/>
  <c r="D6" i="5"/>
  <c r="D21" i="5"/>
  <c r="D30" i="5"/>
  <c r="F39" i="8"/>
  <c r="I39" i="8" s="1"/>
  <c r="N50" i="2"/>
  <c r="D10" i="5"/>
  <c r="Z50" i="2"/>
  <c r="AK50" i="2"/>
  <c r="D5" i="5"/>
  <c r="F5" i="8"/>
  <c r="H5" i="8" s="1"/>
  <c r="AD50" i="2"/>
  <c r="X50" i="1"/>
  <c r="E33" i="8"/>
  <c r="G33" i="8" s="1"/>
  <c r="S50" i="1"/>
  <c r="D24" i="6"/>
  <c r="D9" i="6"/>
  <c r="D42" i="6"/>
  <c r="D46" i="6"/>
  <c r="D6" i="6"/>
  <c r="D14" i="5"/>
  <c r="D26" i="5"/>
  <c r="H50" i="2"/>
  <c r="U50" i="2"/>
  <c r="AI50" i="2"/>
  <c r="O50" i="1"/>
  <c r="G37" i="8"/>
  <c r="V50" i="2"/>
  <c r="H37" i="8"/>
  <c r="H15" i="8"/>
  <c r="O50" i="2"/>
  <c r="AK50" i="1"/>
  <c r="D37" i="6"/>
  <c r="E4" i="8"/>
  <c r="I4" i="8" s="1"/>
  <c r="I16" i="8"/>
  <c r="F35" i="8"/>
  <c r="D5" i="6"/>
  <c r="D45" i="5"/>
  <c r="D36" i="5"/>
  <c r="D30" i="8"/>
  <c r="H30" i="8" s="1"/>
  <c r="D27" i="6"/>
  <c r="D31" i="5"/>
  <c r="AJ50" i="2"/>
  <c r="I13" i="8"/>
  <c r="S50" i="2"/>
  <c r="K50" i="1"/>
  <c r="D40" i="6"/>
  <c r="D44" i="6"/>
  <c r="F38" i="8"/>
  <c r="H38" i="8" s="1"/>
  <c r="H8" i="8"/>
  <c r="AH50" i="2"/>
  <c r="AQ50" i="1"/>
  <c r="E10" i="8"/>
  <c r="G10" i="8" s="1"/>
  <c r="I41" i="8"/>
  <c r="AI50" i="1"/>
  <c r="D24" i="5"/>
  <c r="D32" i="5"/>
  <c r="D7" i="5"/>
  <c r="D23" i="5"/>
  <c r="D41" i="5"/>
  <c r="D19" i="5"/>
  <c r="D28" i="5"/>
  <c r="D42" i="5"/>
  <c r="D8" i="5"/>
  <c r="D11" i="5"/>
  <c r="D44" i="5"/>
  <c r="D2" i="5"/>
  <c r="D16" i="5"/>
  <c r="D43" i="5"/>
  <c r="D12" i="5"/>
  <c r="D28" i="6"/>
  <c r="D32" i="6"/>
  <c r="D29" i="6"/>
  <c r="D38" i="6"/>
  <c r="AR49" i="2"/>
  <c r="B48" i="5"/>
  <c r="F11" i="8"/>
  <c r="H11" i="8" s="1"/>
  <c r="F22" i="8"/>
  <c r="I22" i="8" s="1"/>
  <c r="B50" i="2"/>
  <c r="H9" i="8"/>
  <c r="Q50" i="2"/>
  <c r="H21" i="8"/>
  <c r="D17" i="5"/>
  <c r="D25" i="5"/>
  <c r="L50" i="2"/>
  <c r="H43" i="8"/>
  <c r="AQ50" i="2"/>
  <c r="D3" i="5"/>
  <c r="D27" i="5"/>
  <c r="H19" i="8"/>
  <c r="D15" i="5"/>
  <c r="H32" i="8"/>
  <c r="AR49" i="1"/>
  <c r="B48" i="6"/>
  <c r="D31" i="6"/>
  <c r="D35" i="6"/>
  <c r="N50" i="1"/>
  <c r="G26" i="8"/>
  <c r="AO50" i="1"/>
  <c r="AB50" i="1"/>
  <c r="D39" i="6"/>
  <c r="D43" i="6"/>
  <c r="E30" i="8"/>
  <c r="G28" i="8"/>
  <c r="D16" i="6"/>
  <c r="D8" i="6"/>
  <c r="G12" i="8"/>
  <c r="G16" i="8"/>
  <c r="E3" i="8"/>
  <c r="I3" i="8" s="1"/>
  <c r="D11" i="6"/>
  <c r="D17" i="6"/>
  <c r="D21" i="6"/>
  <c r="D25" i="6"/>
  <c r="G6" i="8"/>
  <c r="Y50" i="1"/>
  <c r="AJ50" i="1"/>
  <c r="E9" i="8"/>
  <c r="G9" i="8" s="1"/>
  <c r="Q50" i="1"/>
  <c r="D18" i="6"/>
  <c r="D30" i="6"/>
  <c r="H4" i="8"/>
  <c r="C48" i="6"/>
  <c r="G39" i="8"/>
  <c r="H6" i="8"/>
  <c r="AC50" i="1"/>
  <c r="AB50" i="2"/>
  <c r="D12" i="6"/>
  <c r="D22" i="6"/>
  <c r="D26" i="6"/>
  <c r="D34" i="6"/>
  <c r="D41" i="6"/>
  <c r="C48" i="5"/>
  <c r="D4" i="5"/>
  <c r="L50" i="1"/>
  <c r="H27" i="8"/>
  <c r="H12" i="8"/>
  <c r="I6" i="8"/>
  <c r="I28" i="8"/>
  <c r="D45" i="6"/>
  <c r="D20" i="5"/>
  <c r="D29" i="5"/>
  <c r="D37" i="5"/>
  <c r="G50" i="1"/>
  <c r="F50" i="2"/>
  <c r="H28" i="8"/>
  <c r="D14" i="6"/>
  <c r="G17" i="8"/>
  <c r="R50" i="1"/>
  <c r="G22" i="8"/>
  <c r="AF50" i="2"/>
  <c r="R50" i="2"/>
  <c r="G50" i="2"/>
  <c r="D13" i="6"/>
  <c r="D19" i="6"/>
  <c r="D23" i="6"/>
  <c r="D38" i="5"/>
  <c r="D46" i="5"/>
  <c r="H7" i="8"/>
  <c r="H18" i="8"/>
  <c r="H23" i="8"/>
  <c r="I29" i="8"/>
  <c r="H34" i="8"/>
  <c r="I12" i="8"/>
  <c r="H16" i="8"/>
  <c r="AN50" i="1"/>
  <c r="G18" i="8"/>
  <c r="AN50" i="2"/>
  <c r="D39" i="5"/>
  <c r="H13" i="8"/>
  <c r="AC50" i="2"/>
  <c r="D13" i="5"/>
  <c r="J50" i="2"/>
  <c r="D4" i="6"/>
  <c r="D33" i="5"/>
  <c r="D9" i="5"/>
  <c r="AR49" i="3"/>
  <c r="I43" i="8"/>
  <c r="H42" i="8"/>
  <c r="G5" i="8"/>
  <c r="G11" i="8"/>
  <c r="I27" i="8"/>
  <c r="G27" i="8"/>
  <c r="I32" i="8"/>
  <c r="G32" i="8"/>
  <c r="G38" i="8"/>
  <c r="H26" i="8"/>
  <c r="I26" i="8"/>
  <c r="H29" i="8"/>
  <c r="G29" i="8"/>
  <c r="I23" i="8"/>
  <c r="G23" i="8"/>
  <c r="G34" i="8"/>
  <c r="I34" i="8"/>
  <c r="I40" i="8"/>
  <c r="G40" i="8"/>
  <c r="H17" i="8"/>
  <c r="H33" i="8"/>
  <c r="H3" i="8"/>
  <c r="G19" i="8"/>
  <c r="I19" i="8"/>
  <c r="H31" i="8"/>
  <c r="I31" i="8"/>
  <c r="G31" i="8"/>
  <c r="G25" i="8"/>
  <c r="I25" i="8"/>
  <c r="G36" i="8"/>
  <c r="H40" i="8"/>
  <c r="G8" i="8"/>
  <c r="I8" i="8"/>
  <c r="G42" i="8"/>
  <c r="I42" i="8"/>
  <c r="H41" i="8"/>
  <c r="I21" i="8"/>
  <c r="G21" i="8"/>
  <c r="I18" i="8"/>
  <c r="G41" i="8"/>
  <c r="I17" i="8"/>
  <c r="AA50" i="1"/>
  <c r="G13" i="8"/>
  <c r="B50" i="1"/>
  <c r="W50" i="1"/>
  <c r="AF50" i="1"/>
  <c r="AP50" i="2"/>
  <c r="AE50" i="1"/>
  <c r="AH50" i="1"/>
  <c r="E7" i="8"/>
  <c r="AM50" i="1"/>
  <c r="F50" i="1"/>
  <c r="AA50" i="2"/>
  <c r="AL50" i="1"/>
  <c r="AE50" i="2"/>
  <c r="AP50" i="1"/>
  <c r="D3" i="6"/>
  <c r="E15" i="8"/>
  <c r="F36" i="8"/>
  <c r="H36" i="8" s="1"/>
  <c r="D2" i="8"/>
  <c r="D14" i="8"/>
  <c r="G14" i="8" s="1"/>
  <c r="G43" i="8"/>
  <c r="G24" i="8"/>
  <c r="I37" i="8"/>
  <c r="U50" i="1"/>
  <c r="W50" i="2"/>
  <c r="AG50" i="2"/>
  <c r="AO50" i="2"/>
  <c r="D35" i="8"/>
  <c r="G35" i="8" s="1"/>
  <c r="I20" i="8" l="1"/>
  <c r="G3" i="8"/>
  <c r="I33" i="8"/>
  <c r="I24" i="8"/>
  <c r="I10" i="8"/>
  <c r="I9" i="8"/>
  <c r="D48" i="6"/>
  <c r="H39" i="8"/>
  <c r="I11" i="8"/>
  <c r="I38" i="8"/>
  <c r="I5" i="8"/>
  <c r="F44" i="8"/>
  <c r="G4" i="8"/>
  <c r="H14" i="8"/>
  <c r="I14" i="8"/>
  <c r="I36" i="8"/>
  <c r="H22" i="8"/>
  <c r="AR50" i="1"/>
  <c r="D48" i="5"/>
  <c r="I30" i="8"/>
  <c r="G30" i="8"/>
  <c r="AR50" i="2"/>
  <c r="I35" i="8"/>
  <c r="H35" i="8"/>
  <c r="G2" i="8"/>
  <c r="H2" i="8"/>
  <c r="I2" i="8"/>
  <c r="D44" i="8"/>
  <c r="G15" i="8"/>
  <c r="I15" i="8"/>
  <c r="G7" i="8"/>
  <c r="I7" i="8"/>
  <c r="E44" i="8"/>
  <c r="H44" i="8" l="1"/>
  <c r="I44" i="8"/>
  <c r="G44" i="8"/>
</calcChain>
</file>

<file path=xl/sharedStrings.xml><?xml version="1.0" encoding="utf-8"?>
<sst xmlns="http://schemas.openxmlformats.org/spreadsheetml/2006/main" count="408" uniqueCount="87">
  <si>
    <t>DATE</t>
  </si>
  <si>
    <t># HUNTERS</t>
  </si>
  <si>
    <t># DUCKS</t>
  </si>
  <si>
    <t>DUCKS/HUNTER</t>
  </si>
  <si>
    <t># GEESE</t>
  </si>
  <si>
    <t>GEESE/HUNTER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</si>
  <si>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</si>
  <si>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</si>
  <si>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</si>
  <si>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</si>
  <si>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</si>
  <si>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</si>
  <si>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</si>
  <si>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</si>
  <si>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</si>
  <si>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</si>
  <si>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</si>
  <si>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</si>
  <si>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</si>
  <si>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</si>
  <si>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</si>
  <si>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</si>
  <si>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</si>
  <si>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</si>
  <si>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</si>
  <si>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</si>
  <si>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</si>
  <si>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</si>
  <si>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</si>
  <si>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</si>
  <si>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</si>
  <si>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</si>
  <si>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</si>
  <si>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</si>
  <si>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</si>
  <si>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</si>
  <si>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</si>
  <si>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</si>
  <si>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</si>
  <si>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</si>
  <si>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</si>
  <si>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</si>
  <si>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</si>
  <si>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</si>
  <si>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</si>
  <si>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</si>
  <si>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</si>
  <si>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</si>
  <si>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</si>
  <si>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</si>
  <si>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HUNTERS</t>
  </si>
  <si>
    <t>PHEASANTS</t>
  </si>
  <si>
    <t>QUAIL</t>
  </si>
  <si>
    <t>Grand Totals</t>
  </si>
  <si>
    <t>Youth Hunt Day</t>
  </si>
  <si>
    <t>Veteran and Active Service Members</t>
  </si>
  <si>
    <t>QUAIL/HUNTER</t>
  </si>
  <si>
    <t>Permits Not Returned</t>
  </si>
  <si>
    <t>PHEASANT/ HUNTER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</si>
  <si>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</si>
  <si>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</si>
  <si>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</si>
  <si>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</si>
  <si>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</si>
  <si>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</si>
  <si>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</si>
  <si>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</si>
  <si>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</si>
  <si>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</si>
  <si>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TOTAL BIRDS</t>
  </si>
  <si>
    <t>Closed To Goose Hunting</t>
  </si>
  <si>
    <t>Pheasant Hunting Season Closed</t>
  </si>
  <si>
    <t>Slough</t>
  </si>
  <si>
    <t>River</t>
  </si>
  <si>
    <t>Pond</t>
  </si>
  <si>
    <t>Field</t>
  </si>
  <si>
    <t>Desert</t>
  </si>
  <si>
    <t>East Desert</t>
  </si>
  <si>
    <t>West Desert</t>
  </si>
  <si>
    <t>West River</t>
  </si>
  <si>
    <t>East River</t>
  </si>
  <si>
    <t>East Slough</t>
  </si>
  <si>
    <t>West Slough</t>
  </si>
  <si>
    <t>North River</t>
  </si>
  <si>
    <t>North Pond</t>
  </si>
  <si>
    <t>No Goose Hunting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</si>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</sst>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8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 tint="-0.2499465926084170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gray0625"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7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5" fontId="4" fillId="5" borderId="1" xfId="0" applyNumberFormat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 wrapText="1"/>
    </xf>
    <xf numFmtId="49" fontId="3" fillId="0" borderId="34" xfId="0" applyNumberFormat="1" applyFont="1" applyBorder="1" applyAlignment="1">
      <alignment horizontal="center" wrapText="1"/>
    </xf>
    <xf numFmtId="49" fontId="4" fillId="0" borderId="35" xfId="0" applyNumberFormat="1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20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left" vertical="center"/>
    </xf>
    <xf numFmtId="165" fontId="4" fillId="5" borderId="3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165" fontId="4" fillId="5" borderId="3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165" fontId="4" fillId="7" borderId="3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2" fontId="4" fillId="4" borderId="3" xfId="0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2" fontId="4" fillId="5" borderId="10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165" fontId="4" fillId="9" borderId="3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3" fillId="9" borderId="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9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10" borderId="3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1" fontId="4" fillId="10" borderId="3" xfId="0" applyNumberFormat="1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9" borderId="6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6" xfId="0" applyFont="1" applyFill="1" applyBorder="1" applyAlignment="1"/>
    <xf numFmtId="0" fontId="4" fillId="4" borderId="12" xfId="0" applyFont="1" applyFill="1" applyBorder="1" applyAlignment="1"/>
    <xf numFmtId="0" fontId="4" fillId="5" borderId="6" xfId="0" applyFont="1" applyFill="1" applyBorder="1" applyAlignment="1"/>
    <xf numFmtId="0" fontId="4" fillId="5" borderId="12" xfId="0" applyFont="1" applyFill="1" applyBorder="1" applyAlignment="1"/>
    <xf numFmtId="0" fontId="4" fillId="0" borderId="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/>
    </xf>
    <xf numFmtId="0" fontId="4" fillId="3" borderId="3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E5D64FFC-0111-4BF0-91F9-B60FFE864F66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R55"/>
  <sheetViews>
    <sheetView zoomScaleNormal="100" workbookViewId="0">
      <pane ySplit="1" topLeftCell="A20" activePane="bottomLeft" state="frozen"/>
      <selection pane="bottomLeft" activeCell="AH41" sqref="AH41"/>
    </sheetView>
  </sheetViews>
  <sheetFormatPr defaultRowHeight="15" customHeight="1" x14ac:dyDescent="0.2"/>
  <cols>
    <col min="1" max="1" width="31.7109375" style="4" customWidth="1"/>
    <col min="2" max="43" width="4.7109375" style="4" customWidth="1"/>
    <col min="44" max="44" width="8.7109375" style="4" customWidth="1"/>
    <col min="45" max="16384" width="9.140625" style="4"/>
  </cols>
  <sheetData>
    <row r="1" spans="1:44" s="10" customFormat="1" ht="15" customHeight="1" thickBot="1" x14ac:dyDescent="0.25">
      <c r="A1" s="2" t="s">
        <v>0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48</v>
      </c>
      <c r="G1" s="2" t="s">
        <v>9</v>
      </c>
      <c r="H1" s="2" t="s">
        <v>8</v>
      </c>
      <c r="I1" s="2" t="s">
        <v>7</v>
      </c>
      <c r="J1" s="2" t="s">
        <v>10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3" t="s">
        <v>47</v>
      </c>
      <c r="AR1" s="55" t="s">
        <v>49</v>
      </c>
    </row>
    <row r="2" spans="1:44" ht="15" customHeight="1" thickTop="1" x14ac:dyDescent="0.25">
      <c r="A2" s="50">
        <v>44485</v>
      </c>
      <c r="B2" s="147"/>
      <c r="C2" s="147"/>
      <c r="D2" s="145">
        <v>5</v>
      </c>
      <c r="E2" s="145">
        <v>5</v>
      </c>
      <c r="F2" s="145">
        <v>3</v>
      </c>
      <c r="G2" s="147"/>
      <c r="H2" s="147"/>
      <c r="I2" s="145">
        <v>3</v>
      </c>
      <c r="J2" s="147"/>
      <c r="K2" s="147"/>
      <c r="L2" s="147"/>
      <c r="M2" s="145">
        <v>3</v>
      </c>
      <c r="N2" s="145">
        <v>2</v>
      </c>
      <c r="O2" s="145">
        <v>4</v>
      </c>
      <c r="P2" s="147"/>
      <c r="Q2" s="145">
        <v>3</v>
      </c>
      <c r="R2" s="145">
        <v>4</v>
      </c>
      <c r="S2" s="145">
        <v>6</v>
      </c>
      <c r="T2" s="147"/>
      <c r="U2" s="145">
        <v>5</v>
      </c>
      <c r="V2" s="145">
        <v>8</v>
      </c>
      <c r="W2" s="147"/>
      <c r="X2" s="145">
        <v>3</v>
      </c>
      <c r="Y2" s="145">
        <v>3</v>
      </c>
      <c r="Z2" s="147"/>
      <c r="AA2" s="145">
        <v>2</v>
      </c>
      <c r="AB2" s="147"/>
      <c r="AC2" s="147"/>
      <c r="AD2" s="145">
        <v>2</v>
      </c>
      <c r="AE2" s="147"/>
      <c r="AF2" s="145">
        <v>3</v>
      </c>
      <c r="AG2" s="145">
        <v>3</v>
      </c>
      <c r="AH2" s="147"/>
      <c r="AI2" s="147"/>
      <c r="AJ2" s="147"/>
      <c r="AK2" s="147"/>
      <c r="AL2" s="147"/>
      <c r="AM2" s="147"/>
      <c r="AN2" s="147"/>
      <c r="AO2" s="145">
        <v>4</v>
      </c>
      <c r="AP2" s="147"/>
      <c r="AQ2" s="149"/>
      <c r="AR2" s="56">
        <f t="shared" ref="AR2:AR33" si="0">SUM(B2:AQ2)</f>
        <v>71</v>
      </c>
    </row>
    <row r="3" spans="1:44" ht="15" customHeight="1" x14ac:dyDescent="0.25">
      <c r="A3" s="51">
        <v>44486</v>
      </c>
      <c r="B3" s="148"/>
      <c r="C3" s="148"/>
      <c r="D3" s="126">
        <v>3</v>
      </c>
      <c r="E3" s="126">
        <v>3</v>
      </c>
      <c r="F3" s="126">
        <v>3</v>
      </c>
      <c r="G3" s="148"/>
      <c r="H3" s="148"/>
      <c r="I3" s="148"/>
      <c r="J3" s="126">
        <v>1</v>
      </c>
      <c r="K3" s="148"/>
      <c r="L3" s="148"/>
      <c r="M3" s="126">
        <v>4</v>
      </c>
      <c r="N3" s="126">
        <v>3</v>
      </c>
      <c r="O3" s="126">
        <v>4</v>
      </c>
      <c r="P3" s="126">
        <v>3</v>
      </c>
      <c r="Q3" s="126">
        <v>4</v>
      </c>
      <c r="R3" s="126">
        <v>2</v>
      </c>
      <c r="S3" s="126">
        <v>4</v>
      </c>
      <c r="T3" s="126">
        <v>4</v>
      </c>
      <c r="U3" s="126">
        <v>5</v>
      </c>
      <c r="V3" s="148"/>
      <c r="W3" s="126">
        <v>4</v>
      </c>
      <c r="X3" s="126">
        <v>2</v>
      </c>
      <c r="Y3" s="126">
        <v>3</v>
      </c>
      <c r="Z3" s="126">
        <v>3</v>
      </c>
      <c r="AA3" s="148"/>
      <c r="AB3" s="148"/>
      <c r="AC3" s="148"/>
      <c r="AD3" s="126">
        <v>2</v>
      </c>
      <c r="AE3" s="148"/>
      <c r="AF3" s="148"/>
      <c r="AG3" s="148"/>
      <c r="AH3" s="148"/>
      <c r="AI3" s="148"/>
      <c r="AJ3" s="148"/>
      <c r="AK3" s="148"/>
      <c r="AL3" s="148"/>
      <c r="AM3" s="148"/>
      <c r="AN3" s="126">
        <v>1</v>
      </c>
      <c r="AO3" s="148"/>
      <c r="AP3" s="148"/>
      <c r="AQ3" s="150"/>
      <c r="AR3" s="57">
        <f t="shared" si="0"/>
        <v>58</v>
      </c>
    </row>
    <row r="4" spans="1:44" ht="15" customHeight="1" x14ac:dyDescent="0.25">
      <c r="A4" s="51">
        <v>44489</v>
      </c>
      <c r="B4" s="148"/>
      <c r="C4" s="148"/>
      <c r="D4" s="126">
        <v>4</v>
      </c>
      <c r="E4" s="126">
        <v>4</v>
      </c>
      <c r="F4" s="126">
        <v>2</v>
      </c>
      <c r="G4" s="126">
        <v>2</v>
      </c>
      <c r="H4" s="148"/>
      <c r="I4" s="126">
        <v>2</v>
      </c>
      <c r="J4" s="126">
        <v>1</v>
      </c>
      <c r="K4" s="148"/>
      <c r="L4" s="126">
        <v>1</v>
      </c>
      <c r="M4" s="126">
        <v>3</v>
      </c>
      <c r="N4" s="126">
        <v>3</v>
      </c>
      <c r="O4" s="126">
        <v>1</v>
      </c>
      <c r="P4" s="126">
        <v>3</v>
      </c>
      <c r="Q4" s="126">
        <v>3</v>
      </c>
      <c r="R4" s="126">
        <v>1</v>
      </c>
      <c r="S4" s="126">
        <v>3</v>
      </c>
      <c r="T4" s="126">
        <v>3</v>
      </c>
      <c r="U4" s="126">
        <v>3</v>
      </c>
      <c r="V4" s="148"/>
      <c r="W4" s="126">
        <v>4</v>
      </c>
      <c r="X4" s="126">
        <v>3</v>
      </c>
      <c r="Y4" s="148"/>
      <c r="Z4" s="148"/>
      <c r="AA4" s="148"/>
      <c r="AB4" s="148"/>
      <c r="AC4" s="126">
        <v>2</v>
      </c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50"/>
      <c r="AR4" s="57">
        <f t="shared" si="0"/>
        <v>48</v>
      </c>
    </row>
    <row r="5" spans="1:44" ht="15" customHeight="1" x14ac:dyDescent="0.25">
      <c r="A5" s="51">
        <v>44492</v>
      </c>
      <c r="B5" s="148"/>
      <c r="C5" s="148"/>
      <c r="D5" s="126">
        <v>3</v>
      </c>
      <c r="E5" s="126">
        <v>3</v>
      </c>
      <c r="F5" s="126">
        <v>2</v>
      </c>
      <c r="G5" s="148"/>
      <c r="H5" s="126">
        <v>1</v>
      </c>
      <c r="I5" s="126">
        <v>3</v>
      </c>
      <c r="J5" s="148"/>
      <c r="K5" s="148"/>
      <c r="L5" s="148"/>
      <c r="M5" s="126">
        <v>2</v>
      </c>
      <c r="N5" s="126">
        <v>1</v>
      </c>
      <c r="O5" s="148"/>
      <c r="P5" s="148"/>
      <c r="Q5" s="126">
        <v>4</v>
      </c>
      <c r="R5" s="126">
        <v>6</v>
      </c>
      <c r="S5" s="126">
        <v>4</v>
      </c>
      <c r="T5" s="126">
        <v>2</v>
      </c>
      <c r="U5" s="126">
        <v>5</v>
      </c>
      <c r="V5" s="148"/>
      <c r="W5" s="126">
        <v>2</v>
      </c>
      <c r="X5" s="126">
        <v>5</v>
      </c>
      <c r="Y5" s="126">
        <v>1</v>
      </c>
      <c r="Z5" s="126">
        <v>1</v>
      </c>
      <c r="AA5" s="126">
        <v>4</v>
      </c>
      <c r="AB5" s="148"/>
      <c r="AC5" s="148"/>
      <c r="AD5" s="126">
        <v>1</v>
      </c>
      <c r="AE5" s="148"/>
      <c r="AF5" s="148"/>
      <c r="AG5" s="148"/>
      <c r="AH5" s="148"/>
      <c r="AI5" s="126">
        <v>2</v>
      </c>
      <c r="AJ5" s="148"/>
      <c r="AK5" s="148"/>
      <c r="AL5" s="148"/>
      <c r="AM5" s="148"/>
      <c r="AN5" s="148"/>
      <c r="AO5" s="148"/>
      <c r="AP5" s="148"/>
      <c r="AQ5" s="150"/>
      <c r="AR5" s="57">
        <f t="shared" si="0"/>
        <v>52</v>
      </c>
    </row>
    <row r="6" spans="1:44" ht="15" customHeight="1" x14ac:dyDescent="0.25">
      <c r="A6" s="51">
        <v>44493</v>
      </c>
      <c r="B6" s="148"/>
      <c r="C6" s="148"/>
      <c r="D6" s="126">
        <v>3</v>
      </c>
      <c r="E6" s="126">
        <v>2</v>
      </c>
      <c r="F6" s="126">
        <v>3</v>
      </c>
      <c r="G6" s="126">
        <v>2</v>
      </c>
      <c r="H6" s="148"/>
      <c r="I6" s="148"/>
      <c r="J6" s="148"/>
      <c r="K6" s="148"/>
      <c r="L6" s="148"/>
      <c r="M6" s="126">
        <v>2</v>
      </c>
      <c r="N6" s="126">
        <v>3</v>
      </c>
      <c r="O6" s="148"/>
      <c r="P6" s="148"/>
      <c r="Q6" s="126">
        <v>3</v>
      </c>
      <c r="R6" s="126">
        <v>2</v>
      </c>
      <c r="S6" s="126">
        <v>3</v>
      </c>
      <c r="T6" s="148"/>
      <c r="U6" s="126">
        <v>3</v>
      </c>
      <c r="V6" s="126">
        <v>1</v>
      </c>
      <c r="W6" s="126">
        <v>4</v>
      </c>
      <c r="X6" s="126">
        <v>2</v>
      </c>
      <c r="Y6" s="126">
        <v>4</v>
      </c>
      <c r="Z6" s="126">
        <v>2</v>
      </c>
      <c r="AA6" s="148"/>
      <c r="AB6" s="126">
        <v>4</v>
      </c>
      <c r="AC6" s="148"/>
      <c r="AD6" s="126">
        <v>1</v>
      </c>
      <c r="AE6" s="126">
        <v>1</v>
      </c>
      <c r="AF6" s="126">
        <v>1</v>
      </c>
      <c r="AG6" s="148"/>
      <c r="AH6" s="148"/>
      <c r="AI6" s="148"/>
      <c r="AJ6" s="148"/>
      <c r="AK6" s="148"/>
      <c r="AL6" s="148"/>
      <c r="AM6" s="148"/>
      <c r="AN6" s="126">
        <v>2</v>
      </c>
      <c r="AO6" s="126">
        <v>2</v>
      </c>
      <c r="AP6" s="148"/>
      <c r="AQ6" s="150"/>
      <c r="AR6" s="57">
        <f t="shared" si="0"/>
        <v>50</v>
      </c>
    </row>
    <row r="7" spans="1:44" ht="15" customHeight="1" x14ac:dyDescent="0.25">
      <c r="A7" s="51">
        <v>44496</v>
      </c>
      <c r="B7" s="148"/>
      <c r="C7" s="148"/>
      <c r="D7" s="126">
        <v>2</v>
      </c>
      <c r="E7" s="126">
        <v>1</v>
      </c>
      <c r="F7" s="126">
        <v>2</v>
      </c>
      <c r="G7" s="126">
        <v>2</v>
      </c>
      <c r="H7" s="148"/>
      <c r="I7" s="126">
        <v>1</v>
      </c>
      <c r="J7" s="126">
        <v>1</v>
      </c>
      <c r="K7" s="148"/>
      <c r="L7" s="148"/>
      <c r="M7" s="148"/>
      <c r="N7" s="148"/>
      <c r="O7" s="148"/>
      <c r="P7" s="126">
        <v>1</v>
      </c>
      <c r="Q7" s="126">
        <v>2</v>
      </c>
      <c r="R7" s="126">
        <v>4</v>
      </c>
      <c r="S7" s="126">
        <v>3</v>
      </c>
      <c r="T7" s="148"/>
      <c r="U7" s="126">
        <v>5</v>
      </c>
      <c r="V7" s="148"/>
      <c r="W7" s="126">
        <v>1</v>
      </c>
      <c r="X7" s="126">
        <v>3</v>
      </c>
      <c r="Y7" s="148"/>
      <c r="Z7" s="148"/>
      <c r="AA7" s="126">
        <v>3</v>
      </c>
      <c r="AB7" s="148"/>
      <c r="AC7" s="148"/>
      <c r="AD7" s="126">
        <v>2</v>
      </c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50"/>
      <c r="AR7" s="57">
        <f t="shared" si="0"/>
        <v>33</v>
      </c>
    </row>
    <row r="8" spans="1:44" ht="15" customHeight="1" x14ac:dyDescent="0.25">
      <c r="A8" s="51">
        <v>44499</v>
      </c>
      <c r="B8" s="148"/>
      <c r="C8" s="148"/>
      <c r="D8" s="126">
        <v>4</v>
      </c>
      <c r="E8" s="126">
        <v>3</v>
      </c>
      <c r="F8" s="126">
        <v>2</v>
      </c>
      <c r="G8" s="148"/>
      <c r="H8" s="148"/>
      <c r="I8" s="148"/>
      <c r="J8" s="126">
        <v>1</v>
      </c>
      <c r="K8" s="148"/>
      <c r="L8" s="148"/>
      <c r="M8" s="148"/>
      <c r="N8" s="148"/>
      <c r="O8" s="148"/>
      <c r="P8" s="148"/>
      <c r="Q8" s="126">
        <v>3</v>
      </c>
      <c r="R8" s="126">
        <v>4</v>
      </c>
      <c r="S8" s="126">
        <v>2</v>
      </c>
      <c r="T8" s="148"/>
      <c r="U8" s="126">
        <v>4</v>
      </c>
      <c r="V8" s="148"/>
      <c r="W8" s="126">
        <v>3</v>
      </c>
      <c r="X8" s="126">
        <v>2</v>
      </c>
      <c r="Y8" s="148"/>
      <c r="Z8" s="148"/>
      <c r="AA8" s="126">
        <v>2</v>
      </c>
      <c r="AB8" s="148"/>
      <c r="AC8" s="148"/>
      <c r="AD8" s="126">
        <v>2</v>
      </c>
      <c r="AE8" s="148"/>
      <c r="AF8" s="148"/>
      <c r="AG8" s="148"/>
      <c r="AH8" s="148"/>
      <c r="AI8" s="148"/>
      <c r="AJ8" s="148"/>
      <c r="AK8" s="148"/>
      <c r="AL8" s="126">
        <v>2</v>
      </c>
      <c r="AM8" s="148"/>
      <c r="AN8" s="148"/>
      <c r="AO8" s="126">
        <v>2</v>
      </c>
      <c r="AP8" s="148"/>
      <c r="AQ8" s="150"/>
      <c r="AR8" s="57">
        <f t="shared" si="0"/>
        <v>36</v>
      </c>
    </row>
    <row r="9" spans="1:44" ht="15" customHeight="1" x14ac:dyDescent="0.25">
      <c r="A9" s="51">
        <v>44500</v>
      </c>
      <c r="B9" s="148"/>
      <c r="C9" s="148"/>
      <c r="D9" s="126">
        <v>2</v>
      </c>
      <c r="E9" s="126">
        <v>2</v>
      </c>
      <c r="F9" s="148"/>
      <c r="G9" s="148"/>
      <c r="H9" s="126">
        <v>2</v>
      </c>
      <c r="I9" s="126">
        <v>1</v>
      </c>
      <c r="J9" s="126">
        <v>1</v>
      </c>
      <c r="K9" s="148"/>
      <c r="L9" s="148"/>
      <c r="M9" s="126">
        <v>2</v>
      </c>
      <c r="N9" s="148"/>
      <c r="O9" s="148"/>
      <c r="P9" s="148"/>
      <c r="Q9" s="126">
        <v>4</v>
      </c>
      <c r="R9" s="126">
        <v>4</v>
      </c>
      <c r="S9" s="126">
        <v>4</v>
      </c>
      <c r="T9" s="148"/>
      <c r="U9" s="126">
        <v>3</v>
      </c>
      <c r="V9" s="148"/>
      <c r="W9" s="126">
        <v>3</v>
      </c>
      <c r="X9" s="126">
        <v>3</v>
      </c>
      <c r="Y9" s="126">
        <v>4</v>
      </c>
      <c r="Z9" s="126">
        <v>2</v>
      </c>
      <c r="AA9" s="148"/>
      <c r="AB9" s="148"/>
      <c r="AC9" s="148"/>
      <c r="AD9" s="126">
        <v>3</v>
      </c>
      <c r="AE9" s="148"/>
      <c r="AF9" s="148"/>
      <c r="AG9" s="148"/>
      <c r="AH9" s="148"/>
      <c r="AI9" s="148"/>
      <c r="AJ9" s="148"/>
      <c r="AK9" s="148"/>
      <c r="AL9" s="148"/>
      <c r="AM9" s="148"/>
      <c r="AN9" s="126">
        <v>2</v>
      </c>
      <c r="AO9" s="148"/>
      <c r="AP9" s="148"/>
      <c r="AQ9" s="150"/>
      <c r="AR9" s="57">
        <f t="shared" si="0"/>
        <v>42</v>
      </c>
    </row>
    <row r="10" spans="1:44" ht="15" customHeight="1" x14ac:dyDescent="0.25">
      <c r="A10" s="128">
        <v>44506</v>
      </c>
      <c r="B10" s="129"/>
      <c r="C10" s="129"/>
      <c r="D10" s="129">
        <v>2</v>
      </c>
      <c r="E10" s="129">
        <v>3</v>
      </c>
      <c r="F10" s="129">
        <v>1</v>
      </c>
      <c r="G10" s="129">
        <v>2</v>
      </c>
      <c r="H10" s="129">
        <v>1</v>
      </c>
      <c r="I10" s="129">
        <v>2</v>
      </c>
      <c r="J10" s="129">
        <v>1</v>
      </c>
      <c r="K10" s="129"/>
      <c r="L10" s="129">
        <v>3</v>
      </c>
      <c r="M10" s="129">
        <v>3</v>
      </c>
      <c r="N10" s="129">
        <v>4</v>
      </c>
      <c r="O10" s="129">
        <v>2</v>
      </c>
      <c r="P10" s="129"/>
      <c r="Q10" s="129">
        <v>3</v>
      </c>
      <c r="R10" s="129">
        <v>1</v>
      </c>
      <c r="S10" s="129">
        <v>8</v>
      </c>
      <c r="T10" s="129"/>
      <c r="U10" s="129">
        <v>7</v>
      </c>
      <c r="V10" s="129"/>
      <c r="W10" s="129">
        <v>2</v>
      </c>
      <c r="X10" s="129">
        <v>3</v>
      </c>
      <c r="Y10" s="129">
        <v>2</v>
      </c>
      <c r="Z10" s="129"/>
      <c r="AA10" s="129">
        <v>1</v>
      </c>
      <c r="AB10" s="129">
        <v>1</v>
      </c>
      <c r="AC10" s="129">
        <v>4</v>
      </c>
      <c r="AD10" s="129">
        <v>3</v>
      </c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30"/>
      <c r="AR10" s="131">
        <f t="shared" si="0"/>
        <v>59</v>
      </c>
    </row>
    <row r="11" spans="1:44" ht="15" customHeight="1" x14ac:dyDescent="0.25">
      <c r="A11" s="128">
        <v>44507</v>
      </c>
      <c r="B11" s="129"/>
      <c r="C11" s="129"/>
      <c r="D11" s="129"/>
      <c r="E11" s="129">
        <v>3</v>
      </c>
      <c r="F11" s="129"/>
      <c r="G11" s="129"/>
      <c r="H11" s="129">
        <v>2</v>
      </c>
      <c r="I11" s="129"/>
      <c r="J11" s="129">
        <v>1</v>
      </c>
      <c r="K11" s="129"/>
      <c r="L11" s="129"/>
      <c r="M11" s="129">
        <v>2</v>
      </c>
      <c r="N11" s="129">
        <v>1</v>
      </c>
      <c r="O11" s="129"/>
      <c r="P11" s="129"/>
      <c r="Q11" s="129"/>
      <c r="R11" s="129">
        <v>3</v>
      </c>
      <c r="S11" s="129">
        <v>5</v>
      </c>
      <c r="T11" s="129"/>
      <c r="U11" s="129">
        <v>3</v>
      </c>
      <c r="V11" s="129"/>
      <c r="W11" s="129">
        <v>3</v>
      </c>
      <c r="X11" s="129">
        <v>3</v>
      </c>
      <c r="Y11" s="129">
        <v>2</v>
      </c>
      <c r="Z11" s="129">
        <v>1</v>
      </c>
      <c r="AA11" s="129">
        <v>4</v>
      </c>
      <c r="AB11" s="129">
        <v>2</v>
      </c>
      <c r="AC11" s="129"/>
      <c r="AD11" s="129">
        <v>1</v>
      </c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30"/>
      <c r="AR11" s="131">
        <f t="shared" si="0"/>
        <v>36</v>
      </c>
    </row>
    <row r="12" spans="1:44" ht="15" customHeight="1" x14ac:dyDescent="0.25">
      <c r="A12" s="52">
        <v>44511</v>
      </c>
      <c r="B12" s="5"/>
      <c r="C12" s="5"/>
      <c r="D12" s="5">
        <v>2</v>
      </c>
      <c r="E12" s="5">
        <v>3</v>
      </c>
      <c r="F12" s="5">
        <v>3</v>
      </c>
      <c r="G12" s="5"/>
      <c r="H12" s="5"/>
      <c r="I12" s="5"/>
      <c r="J12" s="5">
        <v>1</v>
      </c>
      <c r="K12" s="5"/>
      <c r="L12" s="5"/>
      <c r="M12" s="5">
        <v>2</v>
      </c>
      <c r="N12" s="5"/>
      <c r="O12" s="5"/>
      <c r="P12" s="5"/>
      <c r="Q12" s="5"/>
      <c r="R12" s="5">
        <v>3</v>
      </c>
      <c r="S12" s="5">
        <v>5</v>
      </c>
      <c r="T12" s="5"/>
      <c r="U12" s="5">
        <v>2</v>
      </c>
      <c r="V12" s="5"/>
      <c r="W12" s="5">
        <v>5</v>
      </c>
      <c r="X12" s="5">
        <v>3</v>
      </c>
      <c r="Y12" s="5">
        <v>3</v>
      </c>
      <c r="Z12" s="5">
        <v>2</v>
      </c>
      <c r="AA12" s="5">
        <v>2</v>
      </c>
      <c r="AB12" s="5"/>
      <c r="AC12" s="5">
        <v>2</v>
      </c>
      <c r="AD12" s="5">
        <v>2</v>
      </c>
      <c r="AE12" s="5"/>
      <c r="AF12" s="5">
        <v>1</v>
      </c>
      <c r="AG12" s="5">
        <v>2</v>
      </c>
      <c r="AH12" s="5"/>
      <c r="AI12" s="5"/>
      <c r="AJ12" s="5"/>
      <c r="AK12" s="5"/>
      <c r="AL12" s="5"/>
      <c r="AM12" s="5"/>
      <c r="AN12" s="5"/>
      <c r="AO12" s="5">
        <v>6</v>
      </c>
      <c r="AP12" s="5"/>
      <c r="AQ12" s="6"/>
      <c r="AR12" s="100">
        <f t="shared" si="0"/>
        <v>49</v>
      </c>
    </row>
    <row r="13" spans="1:44" ht="15" customHeight="1" x14ac:dyDescent="0.25">
      <c r="A13" s="98">
        <v>44513</v>
      </c>
      <c r="B13" s="94"/>
      <c r="C13" s="95"/>
      <c r="D13" s="95"/>
      <c r="E13" s="95">
        <v>2</v>
      </c>
      <c r="F13" s="95"/>
      <c r="G13" s="95"/>
      <c r="H13" s="95"/>
      <c r="I13" s="95"/>
      <c r="J13" s="95"/>
      <c r="K13" s="95"/>
      <c r="L13" s="95"/>
      <c r="M13" s="95"/>
      <c r="N13" s="95">
        <v>2</v>
      </c>
      <c r="O13" s="95"/>
      <c r="P13" s="95"/>
      <c r="Q13" s="96"/>
      <c r="R13" s="94">
        <v>3</v>
      </c>
      <c r="S13" s="94">
        <v>2</v>
      </c>
      <c r="T13" s="94"/>
      <c r="U13" s="95"/>
      <c r="V13" s="95"/>
      <c r="W13" s="95">
        <v>3</v>
      </c>
      <c r="X13" s="95">
        <v>3</v>
      </c>
      <c r="Y13" s="95"/>
      <c r="Z13" s="95"/>
      <c r="AA13" s="95">
        <v>2</v>
      </c>
      <c r="AB13" s="95"/>
      <c r="AC13" s="95">
        <v>3</v>
      </c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7"/>
      <c r="AR13" s="99">
        <f t="shared" si="0"/>
        <v>20</v>
      </c>
    </row>
    <row r="14" spans="1:44" ht="15" customHeight="1" x14ac:dyDescent="0.25">
      <c r="A14" s="51">
        <v>44514</v>
      </c>
      <c r="B14" s="148"/>
      <c r="C14" s="148"/>
      <c r="D14" s="124">
        <v>2</v>
      </c>
      <c r="E14" s="124">
        <v>1</v>
      </c>
      <c r="F14" s="148"/>
      <c r="G14" s="124">
        <v>3</v>
      </c>
      <c r="H14" s="124">
        <v>1</v>
      </c>
      <c r="I14" s="148"/>
      <c r="J14" s="124">
        <v>1</v>
      </c>
      <c r="K14" s="148"/>
      <c r="L14" s="148"/>
      <c r="M14" s="148"/>
      <c r="N14" s="124">
        <v>1</v>
      </c>
      <c r="O14" s="148"/>
      <c r="P14" s="148"/>
      <c r="Q14" s="124">
        <v>5</v>
      </c>
      <c r="R14" s="124">
        <v>6</v>
      </c>
      <c r="S14" s="124">
        <v>4</v>
      </c>
      <c r="T14" s="148"/>
      <c r="U14" s="124">
        <v>3</v>
      </c>
      <c r="V14" s="148"/>
      <c r="W14" s="124">
        <v>4</v>
      </c>
      <c r="X14" s="124">
        <v>4</v>
      </c>
      <c r="Y14" s="124">
        <v>2</v>
      </c>
      <c r="Z14" s="148"/>
      <c r="AA14" s="124">
        <v>3</v>
      </c>
      <c r="AB14" s="148"/>
      <c r="AC14" s="124">
        <v>1</v>
      </c>
      <c r="AD14" s="124">
        <v>2</v>
      </c>
      <c r="AE14" s="124">
        <v>1</v>
      </c>
      <c r="AF14" s="124">
        <v>1</v>
      </c>
      <c r="AG14" s="124">
        <v>1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50"/>
      <c r="AR14" s="57">
        <f t="shared" si="0"/>
        <v>46</v>
      </c>
    </row>
    <row r="15" spans="1:44" ht="15" customHeight="1" x14ac:dyDescent="0.25">
      <c r="A15" s="53">
        <v>44517</v>
      </c>
      <c r="B15" s="148"/>
      <c r="C15" s="148"/>
      <c r="D15" s="148"/>
      <c r="E15" s="148"/>
      <c r="F15" s="148"/>
      <c r="G15" s="124">
        <v>1</v>
      </c>
      <c r="H15" s="148"/>
      <c r="I15" s="148"/>
      <c r="J15" s="124">
        <v>1</v>
      </c>
      <c r="K15" s="148"/>
      <c r="L15" s="148"/>
      <c r="M15" s="148"/>
      <c r="N15" s="124">
        <v>2</v>
      </c>
      <c r="O15" s="148"/>
      <c r="P15" s="148"/>
      <c r="Q15" s="124">
        <v>2</v>
      </c>
      <c r="R15" s="124">
        <v>2</v>
      </c>
      <c r="S15" s="124">
        <v>4</v>
      </c>
      <c r="T15" s="148"/>
      <c r="U15" s="124">
        <v>2</v>
      </c>
      <c r="V15" s="148"/>
      <c r="W15" s="124">
        <v>3</v>
      </c>
      <c r="X15" s="124">
        <v>5</v>
      </c>
      <c r="Y15" s="124">
        <v>1</v>
      </c>
      <c r="Z15" s="124">
        <v>1</v>
      </c>
      <c r="AA15" s="124">
        <v>4</v>
      </c>
      <c r="AB15" s="148"/>
      <c r="AC15" s="124">
        <v>2</v>
      </c>
      <c r="AD15" s="124">
        <v>1</v>
      </c>
      <c r="AE15" s="148"/>
      <c r="AF15" s="124">
        <v>1</v>
      </c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50"/>
      <c r="AR15" s="101">
        <f>SUM(B15:AQ15)</f>
        <v>32</v>
      </c>
    </row>
    <row r="16" spans="1:44" ht="15" customHeight="1" x14ac:dyDescent="0.25">
      <c r="A16" s="51">
        <v>44520</v>
      </c>
      <c r="B16" s="148"/>
      <c r="C16" s="148"/>
      <c r="D16" s="124">
        <v>2</v>
      </c>
      <c r="E16" s="124">
        <v>3</v>
      </c>
      <c r="F16" s="124">
        <v>3</v>
      </c>
      <c r="G16" s="148"/>
      <c r="H16" s="148"/>
      <c r="I16" s="124">
        <v>1</v>
      </c>
      <c r="J16" s="124">
        <v>3</v>
      </c>
      <c r="K16" s="148"/>
      <c r="L16" s="148"/>
      <c r="M16" s="124">
        <v>4</v>
      </c>
      <c r="N16" s="124">
        <v>3</v>
      </c>
      <c r="O16" s="124">
        <v>3</v>
      </c>
      <c r="P16" s="124">
        <v>3</v>
      </c>
      <c r="Q16" s="124">
        <v>7</v>
      </c>
      <c r="R16" s="124">
        <v>2</v>
      </c>
      <c r="S16" s="124">
        <v>3</v>
      </c>
      <c r="T16" s="124">
        <v>2</v>
      </c>
      <c r="U16" s="124">
        <v>8</v>
      </c>
      <c r="V16" s="124">
        <v>2</v>
      </c>
      <c r="W16" s="124">
        <v>4</v>
      </c>
      <c r="X16" s="124">
        <v>3</v>
      </c>
      <c r="Y16" s="124">
        <v>2</v>
      </c>
      <c r="Z16" s="124">
        <v>4</v>
      </c>
      <c r="AA16" s="124">
        <v>3</v>
      </c>
      <c r="AB16" s="124">
        <v>4</v>
      </c>
      <c r="AC16" s="124">
        <v>4</v>
      </c>
      <c r="AD16" s="124">
        <v>1</v>
      </c>
      <c r="AE16" s="124">
        <v>1</v>
      </c>
      <c r="AF16" s="124">
        <v>3</v>
      </c>
      <c r="AG16" s="124">
        <v>1</v>
      </c>
      <c r="AH16" s="148"/>
      <c r="AI16" s="148"/>
      <c r="AJ16" s="148"/>
      <c r="AK16" s="148"/>
      <c r="AL16" s="148"/>
      <c r="AM16" s="148"/>
      <c r="AN16" s="124">
        <v>1</v>
      </c>
      <c r="AO16" s="148"/>
      <c r="AP16" s="148"/>
      <c r="AQ16" s="150"/>
      <c r="AR16" s="57">
        <f t="shared" si="0"/>
        <v>80</v>
      </c>
    </row>
    <row r="17" spans="1:44" ht="15" customHeight="1" x14ac:dyDescent="0.25">
      <c r="A17" s="51">
        <v>44521</v>
      </c>
      <c r="B17" s="148"/>
      <c r="C17" s="148"/>
      <c r="D17" s="124">
        <v>2</v>
      </c>
      <c r="E17" s="124">
        <v>4</v>
      </c>
      <c r="F17" s="148"/>
      <c r="G17" s="124">
        <v>4</v>
      </c>
      <c r="H17" s="124"/>
      <c r="I17" s="124">
        <v>3</v>
      </c>
      <c r="J17" s="148"/>
      <c r="K17" s="148"/>
      <c r="L17" s="148"/>
      <c r="M17" s="124">
        <v>1</v>
      </c>
      <c r="N17" s="124">
        <v>1</v>
      </c>
      <c r="O17" s="124">
        <v>3</v>
      </c>
      <c r="P17" s="148"/>
      <c r="Q17" s="124">
        <v>3</v>
      </c>
      <c r="R17" s="124">
        <v>1</v>
      </c>
      <c r="S17" s="124">
        <v>5</v>
      </c>
      <c r="T17" s="124">
        <v>2</v>
      </c>
      <c r="U17" s="124">
        <v>4</v>
      </c>
      <c r="V17" s="148"/>
      <c r="W17" s="124">
        <v>3</v>
      </c>
      <c r="X17" s="124">
        <v>4</v>
      </c>
      <c r="Y17" s="148"/>
      <c r="Z17" s="124">
        <v>4</v>
      </c>
      <c r="AA17" s="124">
        <v>4</v>
      </c>
      <c r="AB17" s="124">
        <v>4</v>
      </c>
      <c r="AC17" s="124">
        <v>2</v>
      </c>
      <c r="AD17" s="124">
        <v>2</v>
      </c>
      <c r="AE17" s="124">
        <v>1</v>
      </c>
      <c r="AF17" s="124">
        <v>3</v>
      </c>
      <c r="AG17" s="148"/>
      <c r="AH17" s="148"/>
      <c r="AI17" s="148"/>
      <c r="AJ17" s="148"/>
      <c r="AK17" s="148"/>
      <c r="AL17" s="148"/>
      <c r="AM17" s="148"/>
      <c r="AN17" s="124">
        <v>1</v>
      </c>
      <c r="AO17" s="148"/>
      <c r="AP17" s="148"/>
      <c r="AQ17" s="150"/>
      <c r="AR17" s="57">
        <f t="shared" si="0"/>
        <v>61</v>
      </c>
    </row>
    <row r="18" spans="1:44" ht="15" customHeight="1" x14ac:dyDescent="0.25">
      <c r="A18" s="51">
        <v>44524</v>
      </c>
      <c r="B18" s="148"/>
      <c r="C18" s="148"/>
      <c r="D18" s="148"/>
      <c r="E18" s="124">
        <v>3</v>
      </c>
      <c r="F18" s="124">
        <v>3</v>
      </c>
      <c r="G18" s="148"/>
      <c r="H18" s="148"/>
      <c r="I18" s="124">
        <v>2</v>
      </c>
      <c r="J18" s="124">
        <v>1</v>
      </c>
      <c r="K18" s="148"/>
      <c r="L18" s="148"/>
      <c r="M18" s="124">
        <v>1</v>
      </c>
      <c r="N18" s="124">
        <v>3</v>
      </c>
      <c r="O18" s="148"/>
      <c r="P18" s="148"/>
      <c r="Q18" s="124">
        <v>4</v>
      </c>
      <c r="R18" s="124">
        <v>5</v>
      </c>
      <c r="S18" s="124">
        <v>4</v>
      </c>
      <c r="T18" s="148"/>
      <c r="U18" s="124">
        <v>5</v>
      </c>
      <c r="V18" s="124">
        <v>2</v>
      </c>
      <c r="W18" s="124">
        <v>4</v>
      </c>
      <c r="X18" s="124">
        <v>4</v>
      </c>
      <c r="Y18" s="124">
        <v>4</v>
      </c>
      <c r="Z18" s="124">
        <v>2</v>
      </c>
      <c r="AA18" s="124">
        <v>3</v>
      </c>
      <c r="AB18" s="124">
        <v>2</v>
      </c>
      <c r="AC18" s="124">
        <v>1</v>
      </c>
      <c r="AD18" s="124">
        <v>3</v>
      </c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50"/>
      <c r="AR18" s="57">
        <f t="shared" si="0"/>
        <v>56</v>
      </c>
    </row>
    <row r="19" spans="1:44" ht="15" customHeight="1" x14ac:dyDescent="0.25">
      <c r="A19" s="51">
        <v>44525</v>
      </c>
      <c r="B19" s="148"/>
      <c r="C19" s="148"/>
      <c r="D19" s="124">
        <v>1</v>
      </c>
      <c r="E19" s="148"/>
      <c r="F19" s="148"/>
      <c r="G19" s="148"/>
      <c r="H19" s="148"/>
      <c r="I19" s="148"/>
      <c r="J19" s="124">
        <v>1</v>
      </c>
      <c r="K19" s="148"/>
      <c r="L19" s="148"/>
      <c r="M19" s="124">
        <v>2</v>
      </c>
      <c r="N19" s="124">
        <v>3</v>
      </c>
      <c r="O19" s="124">
        <v>3</v>
      </c>
      <c r="P19" s="148"/>
      <c r="Q19" s="124">
        <v>3</v>
      </c>
      <c r="R19" s="124">
        <v>3</v>
      </c>
      <c r="S19" s="124">
        <v>2</v>
      </c>
      <c r="T19" s="148"/>
      <c r="U19" s="124">
        <v>3</v>
      </c>
      <c r="V19" s="124">
        <v>3</v>
      </c>
      <c r="W19" s="124">
        <v>2</v>
      </c>
      <c r="X19" s="124">
        <v>3</v>
      </c>
      <c r="Y19" s="124">
        <v>3</v>
      </c>
      <c r="Z19" s="148"/>
      <c r="AA19" s="124">
        <v>3</v>
      </c>
      <c r="AB19" s="148"/>
      <c r="AC19" s="148"/>
      <c r="AD19" s="124">
        <v>3</v>
      </c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24">
        <v>1</v>
      </c>
      <c r="AP19" s="148"/>
      <c r="AQ19" s="150"/>
      <c r="AR19" s="57">
        <f t="shared" si="0"/>
        <v>39</v>
      </c>
    </row>
    <row r="20" spans="1:44" ht="15" customHeight="1" x14ac:dyDescent="0.25">
      <c r="A20" s="51">
        <v>44527</v>
      </c>
      <c r="B20" s="148"/>
      <c r="C20" s="148"/>
      <c r="D20" s="124">
        <v>3</v>
      </c>
      <c r="E20" s="124">
        <v>2</v>
      </c>
      <c r="F20" s="148"/>
      <c r="G20" s="148"/>
      <c r="H20" s="124">
        <v>2</v>
      </c>
      <c r="I20" s="124">
        <v>3</v>
      </c>
      <c r="J20" s="124">
        <v>1</v>
      </c>
      <c r="K20" s="148"/>
      <c r="L20" s="148"/>
      <c r="M20" s="148"/>
      <c r="N20" s="124">
        <v>3</v>
      </c>
      <c r="O20" s="148"/>
      <c r="P20" s="148"/>
      <c r="Q20" s="124">
        <v>4</v>
      </c>
      <c r="R20" s="124">
        <v>4</v>
      </c>
      <c r="S20" s="124">
        <v>4</v>
      </c>
      <c r="T20" s="148"/>
      <c r="U20" s="124">
        <v>4</v>
      </c>
      <c r="V20" s="148"/>
      <c r="W20" s="124">
        <v>4</v>
      </c>
      <c r="X20" s="124">
        <v>2</v>
      </c>
      <c r="Y20" s="124">
        <v>3</v>
      </c>
      <c r="Z20" s="124">
        <v>2</v>
      </c>
      <c r="AA20" s="124">
        <v>1</v>
      </c>
      <c r="AB20" s="124">
        <v>3</v>
      </c>
      <c r="AC20" s="124">
        <v>2</v>
      </c>
      <c r="AD20" s="124">
        <v>3</v>
      </c>
      <c r="AE20" s="148"/>
      <c r="AF20" s="124">
        <v>2</v>
      </c>
      <c r="AG20" s="124">
        <v>3</v>
      </c>
      <c r="AH20" s="148"/>
      <c r="AI20" s="148"/>
      <c r="AJ20" s="148"/>
      <c r="AK20" s="148"/>
      <c r="AL20" s="148"/>
      <c r="AM20" s="124">
        <v>1</v>
      </c>
      <c r="AN20" s="148"/>
      <c r="AO20" s="148"/>
      <c r="AP20" s="148"/>
      <c r="AQ20" s="150"/>
      <c r="AR20" s="57">
        <f t="shared" si="0"/>
        <v>56</v>
      </c>
    </row>
    <row r="21" spans="1:44" ht="15" customHeight="1" x14ac:dyDescent="0.25">
      <c r="A21" s="51">
        <v>44528</v>
      </c>
      <c r="B21" s="148"/>
      <c r="C21" s="148"/>
      <c r="D21" s="148"/>
      <c r="E21" s="124">
        <v>2</v>
      </c>
      <c r="F21" s="148"/>
      <c r="G21" s="124">
        <v>2</v>
      </c>
      <c r="H21" s="148"/>
      <c r="I21" s="124">
        <v>2</v>
      </c>
      <c r="J21" s="148"/>
      <c r="K21" s="148"/>
      <c r="L21" s="148"/>
      <c r="M21" s="124">
        <v>2</v>
      </c>
      <c r="N21" s="148"/>
      <c r="O21" s="148"/>
      <c r="P21" s="148"/>
      <c r="Q21" s="148"/>
      <c r="R21" s="124">
        <v>2</v>
      </c>
      <c r="S21" s="124">
        <v>2</v>
      </c>
      <c r="T21" s="148"/>
      <c r="U21" s="124">
        <v>3</v>
      </c>
      <c r="V21" s="124">
        <v>1</v>
      </c>
      <c r="W21" s="124">
        <v>4</v>
      </c>
      <c r="X21" s="124">
        <v>5</v>
      </c>
      <c r="Y21" s="124">
        <v>3</v>
      </c>
      <c r="Z21" s="124">
        <v>3</v>
      </c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24">
        <v>1</v>
      </c>
      <c r="AQ21" s="150"/>
      <c r="AR21" s="57">
        <f t="shared" si="0"/>
        <v>32</v>
      </c>
    </row>
    <row r="22" spans="1:44" ht="15" customHeight="1" x14ac:dyDescent="0.25">
      <c r="A22" s="51">
        <v>44531</v>
      </c>
      <c r="B22" s="148"/>
      <c r="C22" s="148"/>
      <c r="D22" s="124">
        <v>2</v>
      </c>
      <c r="E22" s="124">
        <v>2</v>
      </c>
      <c r="F22" s="124">
        <v>2</v>
      </c>
      <c r="G22" s="148"/>
      <c r="H22" s="148"/>
      <c r="I22" s="148"/>
      <c r="J22" s="124">
        <v>1</v>
      </c>
      <c r="K22" s="148"/>
      <c r="L22" s="148"/>
      <c r="M22" s="124">
        <v>1</v>
      </c>
      <c r="N22" s="124">
        <v>1</v>
      </c>
      <c r="O22" s="148"/>
      <c r="P22" s="148"/>
      <c r="Q22" s="148"/>
      <c r="R22" s="124">
        <v>5</v>
      </c>
      <c r="S22" s="124">
        <v>3</v>
      </c>
      <c r="T22" s="148"/>
      <c r="U22" s="124">
        <v>2</v>
      </c>
      <c r="V22" s="124">
        <v>2</v>
      </c>
      <c r="W22" s="124">
        <v>3</v>
      </c>
      <c r="X22" s="124">
        <v>5</v>
      </c>
      <c r="Y22" s="124">
        <v>2</v>
      </c>
      <c r="Z22" s="124">
        <v>1</v>
      </c>
      <c r="AA22" s="124">
        <v>4</v>
      </c>
      <c r="AB22" s="124">
        <v>3</v>
      </c>
      <c r="AC22" s="124">
        <v>2</v>
      </c>
      <c r="AD22" s="124">
        <v>4</v>
      </c>
      <c r="AE22" s="124">
        <v>3</v>
      </c>
      <c r="AF22" s="124">
        <v>1</v>
      </c>
      <c r="AG22" s="124">
        <v>1</v>
      </c>
      <c r="AH22" s="148"/>
      <c r="AI22" s="148"/>
      <c r="AJ22" s="148"/>
      <c r="AK22" s="148"/>
      <c r="AL22" s="148"/>
      <c r="AM22" s="148"/>
      <c r="AN22" s="148"/>
      <c r="AO22" s="148"/>
      <c r="AP22" s="124"/>
      <c r="AQ22" s="93">
        <v>6</v>
      </c>
      <c r="AR22" s="57">
        <f t="shared" si="0"/>
        <v>56</v>
      </c>
    </row>
    <row r="23" spans="1:44" ht="15" customHeight="1" x14ac:dyDescent="0.25">
      <c r="A23" s="51">
        <v>44534</v>
      </c>
      <c r="B23" s="124">
        <v>2</v>
      </c>
      <c r="C23" s="148"/>
      <c r="D23" s="124">
        <v>1</v>
      </c>
      <c r="E23" s="124">
        <v>7</v>
      </c>
      <c r="F23" s="124">
        <v>1</v>
      </c>
      <c r="G23" s="148"/>
      <c r="H23" s="148"/>
      <c r="I23" s="124">
        <v>1</v>
      </c>
      <c r="J23" s="124">
        <v>2</v>
      </c>
      <c r="K23" s="148"/>
      <c r="L23" s="148"/>
      <c r="M23" s="124">
        <v>2</v>
      </c>
      <c r="N23" s="124">
        <v>3</v>
      </c>
      <c r="O23" s="148"/>
      <c r="P23" s="148"/>
      <c r="Q23" s="148"/>
      <c r="R23" s="124">
        <v>6</v>
      </c>
      <c r="S23" s="124">
        <v>4</v>
      </c>
      <c r="T23" s="148"/>
      <c r="U23" s="124">
        <v>6</v>
      </c>
      <c r="V23" s="124">
        <v>3</v>
      </c>
      <c r="W23" s="124">
        <v>4</v>
      </c>
      <c r="X23" s="124">
        <v>4</v>
      </c>
      <c r="Y23" s="124">
        <v>2</v>
      </c>
      <c r="Z23" s="124">
        <v>2</v>
      </c>
      <c r="AA23" s="124">
        <v>2</v>
      </c>
      <c r="AB23" s="124">
        <v>3</v>
      </c>
      <c r="AC23" s="124">
        <v>2</v>
      </c>
      <c r="AD23" s="124">
        <v>3</v>
      </c>
      <c r="AE23" s="124">
        <v>1</v>
      </c>
      <c r="AF23" s="124">
        <v>1</v>
      </c>
      <c r="AG23" s="124">
        <v>2</v>
      </c>
      <c r="AH23" s="148"/>
      <c r="AI23" s="148"/>
      <c r="AJ23" s="148"/>
      <c r="AK23" s="148"/>
      <c r="AL23" s="148"/>
      <c r="AM23" s="148"/>
      <c r="AN23" s="148"/>
      <c r="AO23" s="148"/>
      <c r="AP23" s="148"/>
      <c r="AQ23" s="150"/>
      <c r="AR23" s="57">
        <f t="shared" si="0"/>
        <v>64</v>
      </c>
    </row>
    <row r="24" spans="1:44" ht="15" customHeight="1" x14ac:dyDescent="0.25">
      <c r="A24" s="53">
        <v>44535</v>
      </c>
      <c r="B24" s="148"/>
      <c r="C24" s="148"/>
      <c r="D24" s="148"/>
      <c r="E24" s="124">
        <v>1</v>
      </c>
      <c r="F24" s="148"/>
      <c r="G24" s="148"/>
      <c r="H24" s="148"/>
      <c r="I24" s="148"/>
      <c r="J24" s="124">
        <v>1</v>
      </c>
      <c r="K24" s="148"/>
      <c r="L24" s="148"/>
      <c r="M24" s="148"/>
      <c r="N24" s="124">
        <v>1</v>
      </c>
      <c r="O24" s="148"/>
      <c r="P24" s="148"/>
      <c r="Q24" s="148"/>
      <c r="R24" s="124">
        <v>4</v>
      </c>
      <c r="S24" s="124">
        <v>4</v>
      </c>
      <c r="T24" s="148"/>
      <c r="U24" s="124">
        <v>3</v>
      </c>
      <c r="V24" s="124">
        <v>1</v>
      </c>
      <c r="W24" s="124">
        <v>4</v>
      </c>
      <c r="X24" s="124">
        <v>3</v>
      </c>
      <c r="Y24" s="124">
        <v>1</v>
      </c>
      <c r="Z24" s="124">
        <v>1</v>
      </c>
      <c r="AA24" s="124">
        <v>2</v>
      </c>
      <c r="AB24" s="124">
        <v>2</v>
      </c>
      <c r="AC24" s="148"/>
      <c r="AD24" s="124">
        <v>2</v>
      </c>
      <c r="AE24" s="148"/>
      <c r="AF24" s="124">
        <v>2</v>
      </c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50"/>
      <c r="AR24" s="57">
        <f t="shared" si="0"/>
        <v>32</v>
      </c>
    </row>
    <row r="25" spans="1:44" ht="15" customHeight="1" x14ac:dyDescent="0.25">
      <c r="A25" s="51">
        <v>44538</v>
      </c>
      <c r="B25" s="148"/>
      <c r="C25" s="148"/>
      <c r="D25" s="124">
        <v>2</v>
      </c>
      <c r="E25" s="124">
        <v>4</v>
      </c>
      <c r="F25" s="124">
        <v>2</v>
      </c>
      <c r="G25" s="148"/>
      <c r="H25" s="148"/>
      <c r="I25" s="124">
        <v>2</v>
      </c>
      <c r="J25" s="124">
        <v>1</v>
      </c>
      <c r="K25" s="148"/>
      <c r="L25" s="148"/>
      <c r="M25" s="148"/>
      <c r="N25" s="124">
        <v>2</v>
      </c>
      <c r="O25" s="148"/>
      <c r="P25" s="148"/>
      <c r="Q25" s="148"/>
      <c r="R25" s="124">
        <v>3</v>
      </c>
      <c r="S25" s="124">
        <v>4</v>
      </c>
      <c r="T25" s="148"/>
      <c r="U25" s="124">
        <v>3</v>
      </c>
      <c r="V25" s="124">
        <v>2</v>
      </c>
      <c r="W25" s="124">
        <v>4</v>
      </c>
      <c r="X25" s="124">
        <v>5</v>
      </c>
      <c r="Y25" s="124">
        <v>4</v>
      </c>
      <c r="Z25" s="124">
        <v>2</v>
      </c>
      <c r="AA25" s="124">
        <v>2</v>
      </c>
      <c r="AB25" s="124">
        <v>3</v>
      </c>
      <c r="AC25" s="124">
        <v>1</v>
      </c>
      <c r="AD25" s="124">
        <v>3</v>
      </c>
      <c r="AE25" s="148"/>
      <c r="AF25" s="124">
        <v>2</v>
      </c>
      <c r="AG25" s="124">
        <v>3</v>
      </c>
      <c r="AH25" s="148"/>
      <c r="AI25" s="148"/>
      <c r="AJ25" s="148"/>
      <c r="AK25" s="148"/>
      <c r="AL25" s="148"/>
      <c r="AM25" s="148"/>
      <c r="AN25" s="148"/>
      <c r="AO25" s="148"/>
      <c r="AP25" s="124">
        <v>2</v>
      </c>
      <c r="AQ25" s="93">
        <v>2</v>
      </c>
      <c r="AR25" s="57">
        <f t="shared" si="0"/>
        <v>58</v>
      </c>
    </row>
    <row r="26" spans="1:44" ht="15" customHeight="1" x14ac:dyDescent="0.25">
      <c r="A26" s="51">
        <v>44541</v>
      </c>
      <c r="B26" s="124">
        <v>4</v>
      </c>
      <c r="C26" s="124">
        <v>1</v>
      </c>
      <c r="D26" s="124">
        <v>3</v>
      </c>
      <c r="E26" s="124">
        <v>4</v>
      </c>
      <c r="F26" s="124">
        <v>3</v>
      </c>
      <c r="G26" s="124">
        <v>2</v>
      </c>
      <c r="H26" s="124">
        <v>2</v>
      </c>
      <c r="I26" s="124">
        <v>5</v>
      </c>
      <c r="J26" s="124">
        <v>2</v>
      </c>
      <c r="K26" s="148"/>
      <c r="L26" s="124">
        <v>1</v>
      </c>
      <c r="M26" s="124">
        <v>1</v>
      </c>
      <c r="N26" s="124">
        <v>6</v>
      </c>
      <c r="O26" s="148"/>
      <c r="P26" s="124">
        <v>1</v>
      </c>
      <c r="Q26" s="148"/>
      <c r="R26" s="124">
        <v>4</v>
      </c>
      <c r="S26" s="124">
        <v>4</v>
      </c>
      <c r="T26" s="148"/>
      <c r="U26" s="124">
        <v>4</v>
      </c>
      <c r="V26" s="124">
        <v>1</v>
      </c>
      <c r="W26" s="124">
        <v>2</v>
      </c>
      <c r="X26" s="124">
        <v>1</v>
      </c>
      <c r="Y26" s="124">
        <v>2</v>
      </c>
      <c r="Z26" s="148"/>
      <c r="AA26" s="124">
        <v>4</v>
      </c>
      <c r="AB26" s="124">
        <v>5</v>
      </c>
      <c r="AC26" s="124">
        <v>2</v>
      </c>
      <c r="AD26" s="124">
        <v>3</v>
      </c>
      <c r="AE26" s="124">
        <v>2</v>
      </c>
      <c r="AF26" s="124">
        <v>2</v>
      </c>
      <c r="AG26" s="148"/>
      <c r="AH26" s="148"/>
      <c r="AI26" s="148"/>
      <c r="AJ26" s="148"/>
      <c r="AK26" s="148"/>
      <c r="AL26" s="148"/>
      <c r="AM26" s="148"/>
      <c r="AN26" s="148"/>
      <c r="AO26" s="148"/>
      <c r="AP26" s="124">
        <v>1</v>
      </c>
      <c r="AQ26" s="93">
        <v>4</v>
      </c>
      <c r="AR26" s="57">
        <f t="shared" si="0"/>
        <v>76</v>
      </c>
    </row>
    <row r="27" spans="1:44" ht="15" customHeight="1" x14ac:dyDescent="0.25">
      <c r="A27" s="51">
        <v>44542</v>
      </c>
      <c r="B27" s="148"/>
      <c r="C27" s="148"/>
      <c r="D27" s="124">
        <v>3</v>
      </c>
      <c r="E27" s="124">
        <v>3</v>
      </c>
      <c r="F27" s="124">
        <v>4</v>
      </c>
      <c r="G27" s="124">
        <v>2</v>
      </c>
      <c r="H27" s="148"/>
      <c r="I27" s="148"/>
      <c r="J27" s="124">
        <v>2</v>
      </c>
      <c r="K27" s="148"/>
      <c r="L27" s="148"/>
      <c r="M27" s="124">
        <v>2</v>
      </c>
      <c r="N27" s="124">
        <v>2</v>
      </c>
      <c r="O27" s="148"/>
      <c r="P27" s="148"/>
      <c r="Q27" s="148"/>
      <c r="R27" s="124">
        <v>4</v>
      </c>
      <c r="S27" s="124">
        <v>4</v>
      </c>
      <c r="T27" s="148"/>
      <c r="U27" s="124">
        <v>3</v>
      </c>
      <c r="V27" s="148"/>
      <c r="W27" s="124">
        <v>4</v>
      </c>
      <c r="X27" s="124">
        <v>3</v>
      </c>
      <c r="Y27" s="124">
        <v>2</v>
      </c>
      <c r="Z27" s="124">
        <v>2</v>
      </c>
      <c r="AA27" s="124">
        <v>2</v>
      </c>
      <c r="AB27" s="148"/>
      <c r="AC27" s="148"/>
      <c r="AD27" s="124">
        <v>2</v>
      </c>
      <c r="AE27" s="148"/>
      <c r="AF27" s="148"/>
      <c r="AG27" s="124">
        <v>2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93">
        <v>1</v>
      </c>
      <c r="AR27" s="57">
        <f t="shared" si="0"/>
        <v>47</v>
      </c>
    </row>
    <row r="28" spans="1:44" ht="15" customHeight="1" x14ac:dyDescent="0.25">
      <c r="A28" s="51">
        <v>44545</v>
      </c>
      <c r="B28" s="148"/>
      <c r="C28" s="148"/>
      <c r="D28" s="124">
        <v>3</v>
      </c>
      <c r="E28" s="124">
        <v>2</v>
      </c>
      <c r="F28" s="148"/>
      <c r="G28" s="148"/>
      <c r="H28" s="148"/>
      <c r="I28" s="148"/>
      <c r="J28" s="124">
        <v>1</v>
      </c>
      <c r="K28" s="124">
        <v>1</v>
      </c>
      <c r="L28" s="148"/>
      <c r="M28" s="148"/>
      <c r="N28" s="124">
        <v>3</v>
      </c>
      <c r="O28" s="148"/>
      <c r="P28" s="148"/>
      <c r="Q28" s="148"/>
      <c r="R28" s="124">
        <v>3</v>
      </c>
      <c r="S28" s="124">
        <v>2</v>
      </c>
      <c r="T28" s="148"/>
      <c r="U28" s="124">
        <v>4</v>
      </c>
      <c r="V28" s="124">
        <v>2</v>
      </c>
      <c r="W28" s="124">
        <v>3</v>
      </c>
      <c r="X28" s="124">
        <v>2</v>
      </c>
      <c r="Y28" s="124">
        <v>3</v>
      </c>
      <c r="Z28" s="124">
        <v>2</v>
      </c>
      <c r="AA28" s="148"/>
      <c r="AB28" s="124">
        <v>4</v>
      </c>
      <c r="AC28" s="124">
        <v>1</v>
      </c>
      <c r="AD28" s="148"/>
      <c r="AE28" s="148"/>
      <c r="AF28" s="124">
        <v>2</v>
      </c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50"/>
      <c r="AR28" s="57">
        <f t="shared" si="0"/>
        <v>38</v>
      </c>
    </row>
    <row r="29" spans="1:44" ht="15" customHeight="1" x14ac:dyDescent="0.25">
      <c r="A29" s="51">
        <v>44548</v>
      </c>
      <c r="B29" s="124">
        <v>1</v>
      </c>
      <c r="C29" s="148"/>
      <c r="D29" s="124">
        <v>3</v>
      </c>
      <c r="E29" s="124">
        <v>4</v>
      </c>
      <c r="F29" s="124">
        <v>2</v>
      </c>
      <c r="G29" s="124">
        <v>3</v>
      </c>
      <c r="H29" s="124">
        <v>1</v>
      </c>
      <c r="I29" s="124">
        <v>2</v>
      </c>
      <c r="J29" s="124">
        <v>1</v>
      </c>
      <c r="K29" s="124">
        <v>2</v>
      </c>
      <c r="L29" s="124">
        <v>4</v>
      </c>
      <c r="M29" s="124">
        <v>4</v>
      </c>
      <c r="N29" s="124">
        <v>2</v>
      </c>
      <c r="O29" s="124">
        <v>2</v>
      </c>
      <c r="P29" s="124">
        <v>4</v>
      </c>
      <c r="Q29" s="148"/>
      <c r="R29" s="124">
        <v>6</v>
      </c>
      <c r="S29" s="124">
        <v>7</v>
      </c>
      <c r="T29" s="148"/>
      <c r="U29" s="124">
        <v>4</v>
      </c>
      <c r="V29" s="124">
        <v>2</v>
      </c>
      <c r="W29" s="124">
        <v>6</v>
      </c>
      <c r="X29" s="124">
        <v>5</v>
      </c>
      <c r="Y29" s="124">
        <v>3</v>
      </c>
      <c r="Z29" s="124">
        <v>2</v>
      </c>
      <c r="AA29" s="124">
        <v>2</v>
      </c>
      <c r="AB29" s="124">
        <v>6</v>
      </c>
      <c r="AC29" s="124">
        <v>4</v>
      </c>
      <c r="AD29" s="124">
        <v>2</v>
      </c>
      <c r="AE29" s="124">
        <v>1</v>
      </c>
      <c r="AF29" s="124">
        <v>3</v>
      </c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50"/>
      <c r="AR29" s="57">
        <f t="shared" si="0"/>
        <v>88</v>
      </c>
    </row>
    <row r="30" spans="1:44" ht="15" customHeight="1" x14ac:dyDescent="0.25">
      <c r="A30" s="51">
        <v>44549</v>
      </c>
      <c r="B30" s="148"/>
      <c r="C30" s="148"/>
      <c r="D30" s="124">
        <v>1</v>
      </c>
      <c r="E30" s="124">
        <v>4</v>
      </c>
      <c r="F30" s="124">
        <v>3</v>
      </c>
      <c r="G30" s="148"/>
      <c r="H30" s="148"/>
      <c r="I30" s="124">
        <v>1</v>
      </c>
      <c r="J30" s="148"/>
      <c r="K30" s="148"/>
      <c r="L30" s="148"/>
      <c r="M30" s="148"/>
      <c r="N30" s="124">
        <v>2</v>
      </c>
      <c r="O30" s="148"/>
      <c r="P30" s="148"/>
      <c r="Q30" s="148"/>
      <c r="R30" s="124">
        <v>3</v>
      </c>
      <c r="S30" s="124">
        <v>3</v>
      </c>
      <c r="T30" s="148"/>
      <c r="U30" s="124">
        <v>3</v>
      </c>
      <c r="V30" s="148"/>
      <c r="W30" s="124">
        <v>3</v>
      </c>
      <c r="X30" s="124">
        <v>4</v>
      </c>
      <c r="Y30" s="124">
        <v>4</v>
      </c>
      <c r="Z30" s="124">
        <v>1</v>
      </c>
      <c r="AA30" s="124">
        <v>3</v>
      </c>
      <c r="AB30" s="124">
        <v>1</v>
      </c>
      <c r="AC30" s="124">
        <v>2</v>
      </c>
      <c r="AD30" s="124">
        <v>2</v>
      </c>
      <c r="AE30" s="124">
        <v>2</v>
      </c>
      <c r="AF30" s="124">
        <v>3</v>
      </c>
      <c r="AG30" s="148"/>
      <c r="AH30" s="124">
        <v>2</v>
      </c>
      <c r="AI30" s="148"/>
      <c r="AJ30" s="148"/>
      <c r="AK30" s="148"/>
      <c r="AL30" s="148"/>
      <c r="AM30" s="148"/>
      <c r="AN30" s="148"/>
      <c r="AO30" s="148"/>
      <c r="AP30" s="148"/>
      <c r="AQ30" s="150"/>
      <c r="AR30" s="57">
        <f t="shared" si="0"/>
        <v>47</v>
      </c>
    </row>
    <row r="31" spans="1:44" ht="15" customHeight="1" x14ac:dyDescent="0.25">
      <c r="A31" s="51">
        <v>44552</v>
      </c>
      <c r="B31" s="148"/>
      <c r="C31" s="148"/>
      <c r="D31" s="148"/>
      <c r="E31" s="124">
        <v>3</v>
      </c>
      <c r="F31" s="148"/>
      <c r="G31" s="148"/>
      <c r="H31" s="148"/>
      <c r="I31" s="124">
        <v>2</v>
      </c>
      <c r="J31" s="148"/>
      <c r="K31" s="148"/>
      <c r="L31" s="148"/>
      <c r="M31" s="148"/>
      <c r="N31" s="124">
        <v>1</v>
      </c>
      <c r="O31" s="148"/>
      <c r="P31" s="148"/>
      <c r="Q31" s="148"/>
      <c r="R31" s="124">
        <v>6</v>
      </c>
      <c r="S31" s="124">
        <v>2</v>
      </c>
      <c r="T31" s="148"/>
      <c r="U31" s="124">
        <v>4</v>
      </c>
      <c r="V31" s="148"/>
      <c r="W31" s="124">
        <v>4</v>
      </c>
      <c r="X31" s="124">
        <v>4</v>
      </c>
      <c r="Y31" s="124">
        <v>4</v>
      </c>
      <c r="Z31" s="148"/>
      <c r="AA31" s="124">
        <v>1</v>
      </c>
      <c r="AB31" s="124">
        <v>3</v>
      </c>
      <c r="AC31" s="124">
        <v>3</v>
      </c>
      <c r="AD31" s="124">
        <v>1</v>
      </c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50"/>
      <c r="AR31" s="57">
        <f t="shared" si="0"/>
        <v>38</v>
      </c>
    </row>
    <row r="32" spans="1:44" ht="15" customHeight="1" x14ac:dyDescent="0.25">
      <c r="A32" s="51">
        <v>44556</v>
      </c>
      <c r="B32" s="148"/>
      <c r="C32" s="148"/>
      <c r="D32" s="124">
        <v>2</v>
      </c>
      <c r="E32" s="124">
        <v>2</v>
      </c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24">
        <v>2</v>
      </c>
      <c r="S32" s="124">
        <v>7</v>
      </c>
      <c r="T32" s="148"/>
      <c r="U32" s="124">
        <v>4</v>
      </c>
      <c r="V32" s="124">
        <v>1</v>
      </c>
      <c r="W32" s="124">
        <v>3</v>
      </c>
      <c r="X32" s="124">
        <v>5</v>
      </c>
      <c r="Y32" s="124">
        <v>4</v>
      </c>
      <c r="Z32" s="148"/>
      <c r="AA32" s="124">
        <v>4</v>
      </c>
      <c r="AB32" s="124">
        <v>1</v>
      </c>
      <c r="AC32" s="148"/>
      <c r="AD32" s="124">
        <v>2</v>
      </c>
      <c r="AE32" s="124">
        <v>1</v>
      </c>
      <c r="AF32" s="148"/>
      <c r="AG32" s="148"/>
      <c r="AH32" s="148"/>
      <c r="AI32" s="124">
        <v>4</v>
      </c>
      <c r="AJ32" s="148"/>
      <c r="AK32" s="148"/>
      <c r="AL32" s="148"/>
      <c r="AM32" s="148"/>
      <c r="AN32" s="148"/>
      <c r="AO32" s="148"/>
      <c r="AP32" s="148"/>
      <c r="AQ32" s="150"/>
      <c r="AR32" s="57">
        <f t="shared" si="0"/>
        <v>42</v>
      </c>
    </row>
    <row r="33" spans="1:44" ht="15" customHeight="1" x14ac:dyDescent="0.25">
      <c r="A33" s="51">
        <v>44559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24">
        <v>3</v>
      </c>
      <c r="O33" s="148"/>
      <c r="P33" s="148"/>
      <c r="Q33" s="148"/>
      <c r="R33" s="124">
        <v>4</v>
      </c>
      <c r="S33" s="124">
        <v>5</v>
      </c>
      <c r="T33" s="148"/>
      <c r="U33" s="124">
        <v>2</v>
      </c>
      <c r="V33" s="148"/>
      <c r="W33" s="124">
        <v>3</v>
      </c>
      <c r="X33" s="124">
        <v>4</v>
      </c>
      <c r="Y33" s="124">
        <v>3</v>
      </c>
      <c r="Z33" s="148"/>
      <c r="AA33" s="124">
        <v>3</v>
      </c>
      <c r="AB33" s="124">
        <v>4</v>
      </c>
      <c r="AC33" s="124">
        <v>1</v>
      </c>
      <c r="AD33" s="124">
        <v>2</v>
      </c>
      <c r="AE33" s="148"/>
      <c r="AF33" s="124">
        <v>4</v>
      </c>
      <c r="AG33" s="124">
        <v>4</v>
      </c>
      <c r="AH33" s="148"/>
      <c r="AI33" s="124">
        <v>3</v>
      </c>
      <c r="AJ33" s="148"/>
      <c r="AK33" s="148"/>
      <c r="AL33" s="148"/>
      <c r="AM33" s="148"/>
      <c r="AN33" s="148"/>
      <c r="AO33" s="148"/>
      <c r="AP33" s="148"/>
      <c r="AQ33" s="93">
        <v>2</v>
      </c>
      <c r="AR33" s="57">
        <f t="shared" si="0"/>
        <v>47</v>
      </c>
    </row>
    <row r="34" spans="1:44" ht="15" customHeight="1" x14ac:dyDescent="0.25">
      <c r="A34" s="51">
        <v>44562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24">
        <v>4</v>
      </c>
      <c r="S34" s="124">
        <v>7</v>
      </c>
      <c r="T34" s="148"/>
      <c r="U34" s="124">
        <v>7</v>
      </c>
      <c r="V34" s="124">
        <v>2</v>
      </c>
      <c r="W34" s="124">
        <v>3</v>
      </c>
      <c r="X34" s="124">
        <v>2</v>
      </c>
      <c r="Y34" s="124">
        <v>5</v>
      </c>
      <c r="Z34" s="124">
        <v>3</v>
      </c>
      <c r="AA34" s="124">
        <v>4</v>
      </c>
      <c r="AB34" s="124">
        <v>5</v>
      </c>
      <c r="AC34" s="124">
        <v>1</v>
      </c>
      <c r="AD34" s="124">
        <v>5</v>
      </c>
      <c r="AE34" s="124">
        <v>2</v>
      </c>
      <c r="AF34" s="148"/>
      <c r="AG34" s="124">
        <v>2</v>
      </c>
      <c r="AH34" s="148"/>
      <c r="AI34" s="124">
        <v>3</v>
      </c>
      <c r="AJ34" s="148"/>
      <c r="AK34" s="148"/>
      <c r="AL34" s="148"/>
      <c r="AM34" s="148"/>
      <c r="AN34" s="148"/>
      <c r="AO34" s="148"/>
      <c r="AP34" s="124">
        <v>1</v>
      </c>
      <c r="AQ34" s="150"/>
      <c r="AR34" s="57">
        <f t="shared" ref="AR34:AR47" si="1">SUM(B34:AQ34)</f>
        <v>56</v>
      </c>
    </row>
    <row r="35" spans="1:44" ht="15" customHeight="1" x14ac:dyDescent="0.25">
      <c r="A35" s="51">
        <v>44563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24">
        <v>4</v>
      </c>
      <c r="S35" s="124">
        <v>4</v>
      </c>
      <c r="T35" s="148"/>
      <c r="U35" s="148"/>
      <c r="V35" s="148"/>
      <c r="W35" s="124">
        <v>4</v>
      </c>
      <c r="X35" s="124">
        <v>6</v>
      </c>
      <c r="Y35" s="124">
        <v>1</v>
      </c>
      <c r="Z35" s="148"/>
      <c r="AA35" s="124">
        <v>4</v>
      </c>
      <c r="AB35" s="124">
        <v>4</v>
      </c>
      <c r="AC35" s="124">
        <v>5</v>
      </c>
      <c r="AD35" s="124">
        <v>4</v>
      </c>
      <c r="AE35" s="124">
        <v>3</v>
      </c>
      <c r="AF35" s="148"/>
      <c r="AG35" s="148"/>
      <c r="AH35" s="148"/>
      <c r="AI35" s="148">
        <v>1</v>
      </c>
      <c r="AJ35" s="148"/>
      <c r="AK35" s="148"/>
      <c r="AL35" s="148"/>
      <c r="AM35" s="148"/>
      <c r="AN35" s="148"/>
      <c r="AO35" s="148"/>
      <c r="AP35" s="124">
        <v>3</v>
      </c>
      <c r="AQ35" s="150"/>
      <c r="AR35" s="57">
        <f t="shared" si="1"/>
        <v>43</v>
      </c>
    </row>
    <row r="36" spans="1:44" ht="15" customHeight="1" x14ac:dyDescent="0.25">
      <c r="A36" s="51">
        <v>44566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24">
        <v>5</v>
      </c>
      <c r="S36" s="124">
        <v>2</v>
      </c>
      <c r="T36" s="148"/>
      <c r="U36" s="124">
        <v>2</v>
      </c>
      <c r="V36" s="148"/>
      <c r="W36" s="124">
        <v>3</v>
      </c>
      <c r="X36" s="124">
        <v>3</v>
      </c>
      <c r="Y36" s="124">
        <v>1</v>
      </c>
      <c r="Z36" s="148"/>
      <c r="AA36" s="148"/>
      <c r="AB36" s="124">
        <v>4</v>
      </c>
      <c r="AC36" s="148"/>
      <c r="AD36" s="124">
        <v>4</v>
      </c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50"/>
      <c r="AR36" s="57">
        <f t="shared" si="1"/>
        <v>24</v>
      </c>
    </row>
    <row r="37" spans="1:44" ht="15" customHeight="1" x14ac:dyDescent="0.25">
      <c r="A37" s="51">
        <v>44569</v>
      </c>
      <c r="B37" s="148"/>
      <c r="C37" s="148"/>
      <c r="D37" s="124">
        <v>3</v>
      </c>
      <c r="E37" s="124">
        <v>3</v>
      </c>
      <c r="F37" s="148"/>
      <c r="G37" s="148"/>
      <c r="H37" s="148"/>
      <c r="I37" s="148"/>
      <c r="J37" s="124">
        <v>1</v>
      </c>
      <c r="K37" s="148"/>
      <c r="L37" s="148"/>
      <c r="M37" s="148"/>
      <c r="N37" s="124">
        <v>1</v>
      </c>
      <c r="O37" s="148"/>
      <c r="P37" s="148"/>
      <c r="Q37" s="148"/>
      <c r="R37" s="124">
        <v>8</v>
      </c>
      <c r="S37" s="124">
        <v>4</v>
      </c>
      <c r="T37" s="148"/>
      <c r="U37" s="124">
        <v>3</v>
      </c>
      <c r="V37" s="124">
        <v>6</v>
      </c>
      <c r="W37" s="124">
        <v>6</v>
      </c>
      <c r="X37" s="124">
        <v>3</v>
      </c>
      <c r="Y37" s="124">
        <v>3</v>
      </c>
      <c r="Z37" s="124">
        <v>4</v>
      </c>
      <c r="AA37" s="124">
        <v>1</v>
      </c>
      <c r="AB37" s="124">
        <v>3</v>
      </c>
      <c r="AC37" s="124">
        <v>3</v>
      </c>
      <c r="AD37" s="124">
        <v>5</v>
      </c>
      <c r="AE37" s="124">
        <v>2</v>
      </c>
      <c r="AF37" s="124">
        <v>3</v>
      </c>
      <c r="AG37" s="124">
        <v>2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93">
        <v>2</v>
      </c>
      <c r="AR37" s="57">
        <f t="shared" si="1"/>
        <v>66</v>
      </c>
    </row>
    <row r="38" spans="1:44" ht="15" customHeight="1" x14ac:dyDescent="0.25">
      <c r="A38" s="51">
        <v>44570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24">
        <v>4</v>
      </c>
      <c r="S38" s="124">
        <v>3</v>
      </c>
      <c r="T38" s="148"/>
      <c r="U38" s="124">
        <v>3</v>
      </c>
      <c r="V38" s="124">
        <v>1</v>
      </c>
      <c r="W38" s="124">
        <v>3</v>
      </c>
      <c r="X38" s="124">
        <v>5</v>
      </c>
      <c r="Y38" s="124">
        <v>1</v>
      </c>
      <c r="Z38" s="148"/>
      <c r="AA38" s="124">
        <v>3</v>
      </c>
      <c r="AB38" s="124">
        <v>3</v>
      </c>
      <c r="AC38" s="124">
        <v>2</v>
      </c>
      <c r="AD38" s="124">
        <v>3</v>
      </c>
      <c r="AE38" s="148"/>
      <c r="AF38" s="148"/>
      <c r="AG38" s="148"/>
      <c r="AH38" s="148"/>
      <c r="AI38" s="124">
        <v>2</v>
      </c>
      <c r="AJ38" s="148"/>
      <c r="AK38" s="148"/>
      <c r="AL38" s="148"/>
      <c r="AM38" s="148"/>
      <c r="AN38" s="148"/>
      <c r="AO38" s="148"/>
      <c r="AP38" s="148"/>
      <c r="AQ38" s="93">
        <v>2</v>
      </c>
      <c r="AR38" s="57">
        <f t="shared" si="1"/>
        <v>35</v>
      </c>
    </row>
    <row r="39" spans="1:44" ht="15" customHeight="1" x14ac:dyDescent="0.25">
      <c r="A39" s="51">
        <v>44573</v>
      </c>
      <c r="B39" s="148"/>
      <c r="C39" s="148"/>
      <c r="D39" s="148"/>
      <c r="E39" s="148"/>
      <c r="F39" s="148"/>
      <c r="G39" s="148"/>
      <c r="H39" s="148"/>
      <c r="I39" s="148"/>
      <c r="J39" s="124">
        <v>1</v>
      </c>
      <c r="K39" s="148"/>
      <c r="L39" s="148"/>
      <c r="M39" s="124">
        <v>1</v>
      </c>
      <c r="N39" s="148"/>
      <c r="O39" s="148"/>
      <c r="P39" s="148"/>
      <c r="Q39" s="148"/>
      <c r="R39" s="124">
        <v>3</v>
      </c>
      <c r="S39" s="124">
        <v>3</v>
      </c>
      <c r="T39" s="148"/>
      <c r="U39" s="124">
        <v>2</v>
      </c>
      <c r="V39" s="148"/>
      <c r="W39" s="124">
        <v>4</v>
      </c>
      <c r="X39" s="124">
        <v>3</v>
      </c>
      <c r="Y39" s="148"/>
      <c r="Z39" s="124">
        <v>2</v>
      </c>
      <c r="AA39" s="124">
        <v>5</v>
      </c>
      <c r="AB39" s="124">
        <v>2</v>
      </c>
      <c r="AC39" s="124">
        <v>2</v>
      </c>
      <c r="AD39" s="124">
        <v>1</v>
      </c>
      <c r="AE39" s="124">
        <v>1</v>
      </c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93">
        <v>2</v>
      </c>
      <c r="AR39" s="57">
        <f t="shared" si="1"/>
        <v>32</v>
      </c>
    </row>
    <row r="40" spans="1:44" ht="15" customHeight="1" x14ac:dyDescent="0.25">
      <c r="A40" s="51">
        <v>44576</v>
      </c>
      <c r="B40" s="148"/>
      <c r="C40" s="148"/>
      <c r="D40" s="148"/>
      <c r="E40" s="124">
        <v>2</v>
      </c>
      <c r="F40" s="148"/>
      <c r="G40" s="148"/>
      <c r="H40" s="148"/>
      <c r="I40" s="148"/>
      <c r="J40" s="124">
        <v>1</v>
      </c>
      <c r="K40" s="148"/>
      <c r="L40" s="148"/>
      <c r="M40" s="124">
        <v>4</v>
      </c>
      <c r="N40" s="124">
        <v>1</v>
      </c>
      <c r="O40" s="148"/>
      <c r="P40" s="148"/>
      <c r="Q40" s="148"/>
      <c r="R40" s="124">
        <v>6</v>
      </c>
      <c r="S40" s="124">
        <v>4</v>
      </c>
      <c r="T40" s="148"/>
      <c r="U40" s="124">
        <v>2</v>
      </c>
      <c r="V40" s="124">
        <v>4</v>
      </c>
      <c r="W40" s="124">
        <v>4</v>
      </c>
      <c r="X40" s="124">
        <v>4</v>
      </c>
      <c r="Y40" s="124">
        <v>2</v>
      </c>
      <c r="Z40" s="124">
        <v>3</v>
      </c>
      <c r="AA40" s="124">
        <v>4</v>
      </c>
      <c r="AB40" s="124">
        <v>2</v>
      </c>
      <c r="AC40" s="124">
        <v>3</v>
      </c>
      <c r="AD40" s="124">
        <v>2</v>
      </c>
      <c r="AE40" s="124">
        <v>1</v>
      </c>
      <c r="AF40" s="124">
        <v>3</v>
      </c>
      <c r="AG40" s="124">
        <v>2</v>
      </c>
      <c r="AH40" s="124">
        <v>2</v>
      </c>
      <c r="AI40" s="124">
        <v>3</v>
      </c>
      <c r="AJ40" s="148"/>
      <c r="AK40" s="148"/>
      <c r="AL40" s="148"/>
      <c r="AM40" s="148"/>
      <c r="AN40" s="148"/>
      <c r="AO40" s="148"/>
      <c r="AP40" s="124">
        <v>2</v>
      </c>
      <c r="AQ40" s="93">
        <v>3</v>
      </c>
      <c r="AR40" s="57">
        <f t="shared" si="1"/>
        <v>64</v>
      </c>
    </row>
    <row r="41" spans="1:44" ht="15" customHeight="1" x14ac:dyDescent="0.25">
      <c r="A41" s="51">
        <v>44577</v>
      </c>
      <c r="B41" s="148"/>
      <c r="C41" s="148"/>
      <c r="D41" s="148"/>
      <c r="E41" s="148"/>
      <c r="F41" s="148"/>
      <c r="G41" s="148"/>
      <c r="H41" s="148"/>
      <c r="I41" s="148"/>
      <c r="J41" s="124">
        <v>1</v>
      </c>
      <c r="K41" s="148"/>
      <c r="L41" s="148"/>
      <c r="M41" s="148"/>
      <c r="N41" s="148"/>
      <c r="O41" s="148"/>
      <c r="P41" s="148"/>
      <c r="Q41" s="148"/>
      <c r="R41" s="124">
        <v>2</v>
      </c>
      <c r="S41" s="124">
        <v>3</v>
      </c>
      <c r="T41" s="148"/>
      <c r="U41" s="124">
        <v>7</v>
      </c>
      <c r="V41" s="148"/>
      <c r="W41" s="124">
        <v>3</v>
      </c>
      <c r="X41" s="124">
        <v>8</v>
      </c>
      <c r="Y41" s="124">
        <v>2</v>
      </c>
      <c r="Z41" s="148"/>
      <c r="AA41" s="124">
        <v>3</v>
      </c>
      <c r="AB41" s="124">
        <v>3</v>
      </c>
      <c r="AC41" s="148"/>
      <c r="AD41" s="124">
        <v>2</v>
      </c>
      <c r="AE41" s="148"/>
      <c r="AF41" s="148"/>
      <c r="AG41" s="124">
        <v>2</v>
      </c>
      <c r="AH41" s="148"/>
      <c r="AI41" s="124">
        <v>3</v>
      </c>
      <c r="AJ41" s="148"/>
      <c r="AK41" s="148"/>
      <c r="AL41" s="148"/>
      <c r="AM41" s="148"/>
      <c r="AN41" s="148"/>
      <c r="AO41" s="148"/>
      <c r="AP41" s="148"/>
      <c r="AQ41" s="93">
        <v>2</v>
      </c>
      <c r="AR41" s="57">
        <f t="shared" si="1"/>
        <v>41</v>
      </c>
    </row>
    <row r="42" spans="1:44" ht="15" customHeight="1" x14ac:dyDescent="0.25">
      <c r="A42" s="51">
        <v>44580</v>
      </c>
      <c r="B42" s="148"/>
      <c r="C42" s="148"/>
      <c r="D42" s="124">
        <v>1</v>
      </c>
      <c r="E42" s="148"/>
      <c r="F42" s="148"/>
      <c r="G42" s="148"/>
      <c r="H42" s="148"/>
      <c r="I42" s="148"/>
      <c r="J42" s="148"/>
      <c r="K42" s="148"/>
      <c r="L42" s="148"/>
      <c r="M42" s="124">
        <v>1</v>
      </c>
      <c r="N42" s="148"/>
      <c r="O42" s="148"/>
      <c r="P42" s="148"/>
      <c r="Q42" s="148"/>
      <c r="R42" s="124">
        <v>3</v>
      </c>
      <c r="S42" s="124">
        <v>4</v>
      </c>
      <c r="T42" s="148"/>
      <c r="U42" s="124">
        <v>3</v>
      </c>
      <c r="V42" s="124">
        <v>2</v>
      </c>
      <c r="W42" s="124">
        <v>3</v>
      </c>
      <c r="X42" s="124">
        <v>2</v>
      </c>
      <c r="Y42" s="124">
        <v>2</v>
      </c>
      <c r="Z42" s="124">
        <v>3</v>
      </c>
      <c r="AA42" s="124">
        <v>3</v>
      </c>
      <c r="AB42" s="124">
        <v>3</v>
      </c>
      <c r="AC42" s="124">
        <v>1</v>
      </c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93">
        <v>2</v>
      </c>
      <c r="AR42" s="57">
        <f t="shared" si="1"/>
        <v>33</v>
      </c>
    </row>
    <row r="43" spans="1:44" ht="15" customHeight="1" x14ac:dyDescent="0.25">
      <c r="A43" s="51">
        <v>44583</v>
      </c>
      <c r="B43" s="124">
        <v>2</v>
      </c>
      <c r="C43" s="124">
        <v>1</v>
      </c>
      <c r="D43" s="124">
        <v>2</v>
      </c>
      <c r="E43" s="124">
        <v>5</v>
      </c>
      <c r="F43" s="124">
        <v>4</v>
      </c>
      <c r="G43" s="124">
        <v>1</v>
      </c>
      <c r="H43" s="148"/>
      <c r="I43" s="124">
        <v>3</v>
      </c>
      <c r="J43" s="124">
        <v>1</v>
      </c>
      <c r="K43" s="148"/>
      <c r="L43" s="148"/>
      <c r="M43" s="148"/>
      <c r="N43" s="148"/>
      <c r="O43" s="148"/>
      <c r="P43" s="148"/>
      <c r="Q43" s="124">
        <v>4</v>
      </c>
      <c r="R43" s="124">
        <v>4</v>
      </c>
      <c r="S43" s="124">
        <v>5</v>
      </c>
      <c r="T43" s="148"/>
      <c r="U43" s="124">
        <v>5</v>
      </c>
      <c r="V43" s="148"/>
      <c r="W43" s="124">
        <v>3</v>
      </c>
      <c r="X43" s="124">
        <v>4</v>
      </c>
      <c r="Y43" s="124">
        <v>2</v>
      </c>
      <c r="Z43" s="148"/>
      <c r="AA43" s="124">
        <v>4</v>
      </c>
      <c r="AB43" s="124">
        <v>2</v>
      </c>
      <c r="AC43" s="124">
        <v>3</v>
      </c>
      <c r="AD43" s="124">
        <v>4</v>
      </c>
      <c r="AE43" s="148"/>
      <c r="AF43" s="148"/>
      <c r="AG43" s="148"/>
      <c r="AH43" s="148"/>
      <c r="AI43" s="148"/>
      <c r="AJ43" s="124">
        <v>3</v>
      </c>
      <c r="AK43" s="124">
        <v>4</v>
      </c>
      <c r="AL43" s="148"/>
      <c r="AM43" s="148"/>
      <c r="AN43" s="148"/>
      <c r="AO43" s="124">
        <v>1</v>
      </c>
      <c r="AP43" s="148"/>
      <c r="AQ43" s="150"/>
      <c r="AR43" s="57">
        <f t="shared" si="1"/>
        <v>67</v>
      </c>
    </row>
    <row r="44" spans="1:44" ht="15" customHeight="1" x14ac:dyDescent="0.25">
      <c r="A44" s="51">
        <v>44584</v>
      </c>
      <c r="B44" s="148"/>
      <c r="C44" s="124">
        <v>1</v>
      </c>
      <c r="D44" s="124">
        <v>7</v>
      </c>
      <c r="E44" s="124">
        <v>3</v>
      </c>
      <c r="F44" s="124">
        <v>3</v>
      </c>
      <c r="G44" s="148"/>
      <c r="H44" s="148"/>
      <c r="I44" s="124">
        <v>1</v>
      </c>
      <c r="J44" s="124">
        <v>1</v>
      </c>
      <c r="K44" s="148"/>
      <c r="L44" s="148"/>
      <c r="M44" s="124">
        <v>2</v>
      </c>
      <c r="N44" s="148"/>
      <c r="O44" s="148"/>
      <c r="P44" s="148"/>
      <c r="Q44" s="124">
        <v>2</v>
      </c>
      <c r="R44" s="124">
        <v>4</v>
      </c>
      <c r="S44" s="124">
        <v>4</v>
      </c>
      <c r="T44" s="148"/>
      <c r="U44" s="124">
        <v>2</v>
      </c>
      <c r="V44" s="124">
        <v>2</v>
      </c>
      <c r="W44" s="124">
        <v>3</v>
      </c>
      <c r="X44" s="124">
        <v>2</v>
      </c>
      <c r="Y44" s="124">
        <v>2</v>
      </c>
      <c r="Z44" s="148"/>
      <c r="AA44" s="124">
        <v>3</v>
      </c>
      <c r="AB44" s="124">
        <v>1</v>
      </c>
      <c r="AC44" s="124">
        <v>2</v>
      </c>
      <c r="AD44" s="124">
        <v>2</v>
      </c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50"/>
      <c r="AR44" s="57">
        <f t="shared" si="1"/>
        <v>47</v>
      </c>
    </row>
    <row r="45" spans="1:44" ht="15" customHeight="1" x14ac:dyDescent="0.25">
      <c r="A45" s="51">
        <v>44587</v>
      </c>
      <c r="B45" s="148"/>
      <c r="C45" s="124">
        <v>1</v>
      </c>
      <c r="D45" s="124">
        <v>1</v>
      </c>
      <c r="E45" s="124">
        <v>2</v>
      </c>
      <c r="F45" s="124">
        <v>2</v>
      </c>
      <c r="G45" s="148"/>
      <c r="H45" s="148"/>
      <c r="I45" s="124">
        <v>1</v>
      </c>
      <c r="J45" s="124">
        <v>1</v>
      </c>
      <c r="K45" s="148"/>
      <c r="L45" s="148"/>
      <c r="M45" s="148"/>
      <c r="N45" s="148"/>
      <c r="O45" s="148"/>
      <c r="P45" s="148"/>
      <c r="Q45" s="124">
        <v>2</v>
      </c>
      <c r="R45" s="124">
        <v>5</v>
      </c>
      <c r="S45" s="124">
        <v>4</v>
      </c>
      <c r="T45" s="148"/>
      <c r="U45" s="124">
        <v>4</v>
      </c>
      <c r="V45" s="124">
        <v>2</v>
      </c>
      <c r="W45" s="124">
        <v>3</v>
      </c>
      <c r="X45" s="124">
        <v>2</v>
      </c>
      <c r="Y45" s="148"/>
      <c r="Z45" s="148"/>
      <c r="AA45" s="124">
        <v>2</v>
      </c>
      <c r="AB45" s="124">
        <v>1</v>
      </c>
      <c r="AC45" s="124">
        <v>2</v>
      </c>
      <c r="AD45" s="148"/>
      <c r="AE45" s="148"/>
      <c r="AF45" s="148"/>
      <c r="AG45" s="148"/>
      <c r="AH45" s="148"/>
      <c r="AI45" s="148"/>
      <c r="AJ45" s="148"/>
      <c r="AK45" s="148"/>
      <c r="AL45" s="148"/>
      <c r="AM45" s="124">
        <v>2</v>
      </c>
      <c r="AN45" s="148"/>
      <c r="AO45" s="148"/>
      <c r="AP45" s="148"/>
      <c r="AQ45" s="93">
        <v>2</v>
      </c>
      <c r="AR45" s="57">
        <f t="shared" si="1"/>
        <v>39</v>
      </c>
    </row>
    <row r="46" spans="1:44" ht="15" customHeight="1" x14ac:dyDescent="0.25">
      <c r="A46" s="51">
        <v>44590</v>
      </c>
      <c r="B46" s="148"/>
      <c r="C46" s="124">
        <v>1</v>
      </c>
      <c r="D46" s="124">
        <v>4</v>
      </c>
      <c r="E46" s="124">
        <v>2</v>
      </c>
      <c r="F46" s="124">
        <v>3</v>
      </c>
      <c r="G46" s="148"/>
      <c r="H46" s="124">
        <v>1</v>
      </c>
      <c r="I46" s="124">
        <v>1</v>
      </c>
      <c r="J46" s="124">
        <v>1</v>
      </c>
      <c r="K46" s="124">
        <v>1</v>
      </c>
      <c r="L46" s="124">
        <v>2</v>
      </c>
      <c r="M46" s="124">
        <v>2</v>
      </c>
      <c r="N46" s="124">
        <v>2</v>
      </c>
      <c r="O46" s="148"/>
      <c r="P46" s="148"/>
      <c r="Q46" s="124">
        <v>3</v>
      </c>
      <c r="R46" s="124">
        <v>3</v>
      </c>
      <c r="S46" s="124">
        <v>3</v>
      </c>
      <c r="T46" s="124">
        <v>5</v>
      </c>
      <c r="U46" s="124">
        <v>4</v>
      </c>
      <c r="V46" s="124">
        <v>4</v>
      </c>
      <c r="W46" s="124">
        <v>6</v>
      </c>
      <c r="X46" s="124">
        <v>4</v>
      </c>
      <c r="Y46" s="124">
        <v>3</v>
      </c>
      <c r="Z46" s="124">
        <v>1</v>
      </c>
      <c r="AA46" s="124">
        <v>2</v>
      </c>
      <c r="AB46" s="124">
        <v>4</v>
      </c>
      <c r="AC46" s="124">
        <v>1</v>
      </c>
      <c r="AD46" s="124">
        <v>1</v>
      </c>
      <c r="AE46" s="124">
        <v>3</v>
      </c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50"/>
      <c r="AR46" s="57">
        <f t="shared" si="1"/>
        <v>67</v>
      </c>
    </row>
    <row r="47" spans="1:44" ht="15" customHeight="1" thickBot="1" x14ac:dyDescent="0.3">
      <c r="A47" s="51">
        <v>44591</v>
      </c>
      <c r="B47" s="148"/>
      <c r="C47" s="124">
        <v>4</v>
      </c>
      <c r="D47" s="148"/>
      <c r="E47" s="124">
        <v>2</v>
      </c>
      <c r="F47" s="148"/>
      <c r="G47" s="148"/>
      <c r="H47" s="148"/>
      <c r="I47" s="148"/>
      <c r="J47" s="124">
        <v>2</v>
      </c>
      <c r="K47" s="124">
        <v>1</v>
      </c>
      <c r="L47" s="148"/>
      <c r="M47" s="124">
        <v>2</v>
      </c>
      <c r="N47" s="148"/>
      <c r="O47" s="148"/>
      <c r="P47" s="148"/>
      <c r="Q47" s="124">
        <v>4</v>
      </c>
      <c r="R47" s="124">
        <v>3</v>
      </c>
      <c r="S47" s="124">
        <v>3</v>
      </c>
      <c r="T47" s="148"/>
      <c r="U47" s="124">
        <v>4</v>
      </c>
      <c r="V47" s="148"/>
      <c r="W47" s="124">
        <v>3</v>
      </c>
      <c r="X47" s="124">
        <v>6</v>
      </c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50"/>
      <c r="AR47" s="57">
        <f t="shared" si="1"/>
        <v>34</v>
      </c>
    </row>
    <row r="48" spans="1:44" s="12" customFormat="1" ht="15" customHeight="1" thickTop="1" x14ac:dyDescent="0.25">
      <c r="A48" s="67" t="s">
        <v>66</v>
      </c>
      <c r="B48" s="68" t="s">
        <v>26</v>
      </c>
      <c r="C48" s="68" t="s">
        <v>27</v>
      </c>
      <c r="D48" s="68" t="s">
        <v>28</v>
      </c>
      <c r="E48" s="68" t="s">
        <v>29</v>
      </c>
      <c r="F48" s="68" t="s">
        <v>48</v>
      </c>
      <c r="G48" s="68" t="s">
        <v>9</v>
      </c>
      <c r="H48" s="68" t="s">
        <v>8</v>
      </c>
      <c r="I48" s="68" t="s">
        <v>7</v>
      </c>
      <c r="J48" s="68" t="s">
        <v>10</v>
      </c>
      <c r="K48" s="68" t="s">
        <v>30</v>
      </c>
      <c r="L48" s="68" t="s">
        <v>31</v>
      </c>
      <c r="M48" s="68" t="s">
        <v>32</v>
      </c>
      <c r="N48" s="68" t="s">
        <v>33</v>
      </c>
      <c r="O48" s="68" t="s">
        <v>34</v>
      </c>
      <c r="P48" s="68" t="s">
        <v>35</v>
      </c>
      <c r="Q48" s="68" t="s">
        <v>11</v>
      </c>
      <c r="R48" s="68" t="s">
        <v>12</v>
      </c>
      <c r="S48" s="68" t="s">
        <v>13</v>
      </c>
      <c r="T48" s="68" t="s">
        <v>14</v>
      </c>
      <c r="U48" s="68" t="s">
        <v>15</v>
      </c>
      <c r="V48" s="68" t="s">
        <v>16</v>
      </c>
      <c r="W48" s="68" t="s">
        <v>17</v>
      </c>
      <c r="X48" s="68" t="s">
        <v>18</v>
      </c>
      <c r="Y48" s="68" t="s">
        <v>19</v>
      </c>
      <c r="Z48" s="68" t="s">
        <v>20</v>
      </c>
      <c r="AA48" s="68" t="s">
        <v>21</v>
      </c>
      <c r="AB48" s="68" t="s">
        <v>22</v>
      </c>
      <c r="AC48" s="68" t="s">
        <v>23</v>
      </c>
      <c r="AD48" s="68" t="s">
        <v>24</v>
      </c>
      <c r="AE48" s="68" t="s">
        <v>25</v>
      </c>
      <c r="AF48" s="68">
        <v>40</v>
      </c>
      <c r="AG48" s="68">
        <v>41</v>
      </c>
      <c r="AH48" s="68">
        <v>42</v>
      </c>
      <c r="AI48" s="68">
        <v>43</v>
      </c>
      <c r="AJ48" s="68">
        <v>44</v>
      </c>
      <c r="AK48" s="68">
        <v>45</v>
      </c>
      <c r="AL48" s="68">
        <v>46</v>
      </c>
      <c r="AM48" s="68">
        <v>47</v>
      </c>
      <c r="AN48" s="68">
        <v>48</v>
      </c>
      <c r="AO48" s="68" t="s">
        <v>45</v>
      </c>
      <c r="AP48" s="68" t="s">
        <v>46</v>
      </c>
      <c r="AQ48" s="69" t="s">
        <v>47</v>
      </c>
      <c r="AR48" s="70"/>
    </row>
    <row r="49" spans="1:44" s="54" customFormat="1" ht="15" customHeight="1" thickBot="1" x14ac:dyDescent="0.3">
      <c r="A49" s="71" t="s">
        <v>62</v>
      </c>
      <c r="B49" s="72">
        <f t="shared" ref="B49:AR49" si="2">SUM(B2:B47)</f>
        <v>9</v>
      </c>
      <c r="C49" s="72">
        <f t="shared" si="2"/>
        <v>9</v>
      </c>
      <c r="D49" s="72">
        <f t="shared" si="2"/>
        <v>78</v>
      </c>
      <c r="E49" s="72">
        <f t="shared" si="2"/>
        <v>104</v>
      </c>
      <c r="F49" s="72">
        <f t="shared" si="2"/>
        <v>56</v>
      </c>
      <c r="G49" s="72">
        <f t="shared" si="2"/>
        <v>26</v>
      </c>
      <c r="H49" s="72">
        <f t="shared" si="2"/>
        <v>13</v>
      </c>
      <c r="I49" s="72">
        <f t="shared" si="2"/>
        <v>42</v>
      </c>
      <c r="J49" s="72">
        <f t="shared" si="2"/>
        <v>37</v>
      </c>
      <c r="K49" s="72">
        <f t="shared" si="2"/>
        <v>5</v>
      </c>
      <c r="L49" s="72">
        <f t="shared" si="2"/>
        <v>11</v>
      </c>
      <c r="M49" s="72">
        <f t="shared" si="2"/>
        <v>55</v>
      </c>
      <c r="N49" s="72">
        <f t="shared" si="2"/>
        <v>65</v>
      </c>
      <c r="O49" s="72">
        <f t="shared" si="2"/>
        <v>22</v>
      </c>
      <c r="P49" s="72">
        <f t="shared" si="2"/>
        <v>15</v>
      </c>
      <c r="Q49" s="72">
        <f t="shared" si="2"/>
        <v>72</v>
      </c>
      <c r="R49" s="72">
        <f t="shared" si="2"/>
        <v>170</v>
      </c>
      <c r="S49" s="72">
        <f t="shared" si="2"/>
        <v>179</v>
      </c>
      <c r="T49" s="72">
        <f t="shared" si="2"/>
        <v>18</v>
      </c>
      <c r="U49" s="72">
        <f t="shared" si="2"/>
        <v>167</v>
      </c>
      <c r="V49" s="72">
        <f t="shared" si="2"/>
        <v>54</v>
      </c>
      <c r="W49" s="72">
        <f t="shared" si="2"/>
        <v>156</v>
      </c>
      <c r="X49" s="72">
        <f t="shared" si="2"/>
        <v>164</v>
      </c>
      <c r="Y49" s="72">
        <f t="shared" si="2"/>
        <v>98</v>
      </c>
      <c r="Z49" s="72">
        <f t="shared" si="2"/>
        <v>56</v>
      </c>
      <c r="AA49" s="72">
        <f t="shared" si="2"/>
        <v>108</v>
      </c>
      <c r="AB49" s="72">
        <f t="shared" si="2"/>
        <v>92</v>
      </c>
      <c r="AC49" s="72">
        <f t="shared" si="2"/>
        <v>66</v>
      </c>
      <c r="AD49" s="72">
        <f t="shared" si="2"/>
        <v>93</v>
      </c>
      <c r="AE49" s="72">
        <f t="shared" si="2"/>
        <v>26</v>
      </c>
      <c r="AF49" s="72">
        <f t="shared" si="2"/>
        <v>41</v>
      </c>
      <c r="AG49" s="72">
        <f t="shared" si="2"/>
        <v>30</v>
      </c>
      <c r="AH49" s="72">
        <f t="shared" si="2"/>
        <v>4</v>
      </c>
      <c r="AI49" s="72">
        <f t="shared" si="2"/>
        <v>21</v>
      </c>
      <c r="AJ49" s="72">
        <f t="shared" si="2"/>
        <v>3</v>
      </c>
      <c r="AK49" s="72">
        <f t="shared" si="2"/>
        <v>4</v>
      </c>
      <c r="AL49" s="72">
        <f t="shared" si="2"/>
        <v>2</v>
      </c>
      <c r="AM49" s="72">
        <f t="shared" si="2"/>
        <v>3</v>
      </c>
      <c r="AN49" s="72">
        <f t="shared" si="2"/>
        <v>7</v>
      </c>
      <c r="AO49" s="72">
        <f t="shared" si="2"/>
        <v>16</v>
      </c>
      <c r="AP49" s="72">
        <f t="shared" si="2"/>
        <v>10</v>
      </c>
      <c r="AQ49" s="73">
        <f t="shared" si="2"/>
        <v>30</v>
      </c>
      <c r="AR49" s="74">
        <f t="shared" si="2"/>
        <v>2237</v>
      </c>
    </row>
    <row r="50" spans="1:44" ht="15" customHeight="1" thickTop="1" x14ac:dyDescent="0.2"/>
    <row r="51" spans="1:44" ht="15" customHeight="1" x14ac:dyDescent="0.2">
      <c r="F51" s="175"/>
      <c r="G51" s="176"/>
      <c r="H51" s="177" t="s">
        <v>55</v>
      </c>
      <c r="I51" s="178"/>
      <c r="J51" s="178"/>
      <c r="K51" s="178"/>
      <c r="L51" s="178"/>
      <c r="M51" s="178"/>
      <c r="N51" s="178"/>
      <c r="O51" s="179"/>
    </row>
    <row r="53" spans="1:44" ht="15" customHeight="1" x14ac:dyDescent="0.2">
      <c r="F53" s="173"/>
      <c r="G53" s="174"/>
      <c r="H53" s="157" t="s">
        <v>54</v>
      </c>
      <c r="I53" s="126"/>
      <c r="J53" s="126"/>
      <c r="K53" s="126"/>
    </row>
    <row r="55" spans="1:44" ht="15" customHeight="1" x14ac:dyDescent="0.2">
      <c r="F55" s="183"/>
      <c r="G55" s="184"/>
      <c r="H55" s="180" t="s">
        <v>85</v>
      </c>
      <c r="I55" s="181"/>
      <c r="J55" s="181"/>
      <c r="K55" s="182"/>
    </row>
  </sheetData>
  <mergeCells count="5">
    <mergeCell ref="F55:G55"/>
    <mergeCell ref="H55:K55"/>
    <mergeCell ref="H51:O51"/>
    <mergeCell ref="F51:G51"/>
    <mergeCell ref="F53:G53"/>
  </mergeCells>
  <phoneticPr fontId="0" type="noConversion"/>
  <pageMargins left="0.25" right="0.25" top="0.75" bottom="0.5" header="0.25" footer="0.5"/>
  <pageSetup scale="57" orientation="landscape" horizontalDpi="4294967293" r:id="rId1"/>
  <headerFooter alignWithMargins="0">
    <oddHeader>&amp;C&amp;24 2021/22 Total Hunters by Blind Number (McCormack Unit)</oddHeader>
  </headerFooter>
  <ignoredErrors>
    <ignoredError sqref="Q48:AE48 AO48:AQ48" numberStoredAsText="1"/>
    <ignoredError sqref="AR12 AR2:AR9 AR13:AR16 AF49:AN49 AR17:AR46 AR10:AR11 AR4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R52"/>
  <sheetViews>
    <sheetView zoomScaleNormal="100" workbookViewId="0">
      <pane ySplit="1" topLeftCell="A17" activePane="bottomLeft" state="frozen"/>
      <selection pane="bottomLeft" activeCell="R41" sqref="R41"/>
    </sheetView>
  </sheetViews>
  <sheetFormatPr defaultRowHeight="15" customHeight="1" x14ac:dyDescent="0.2"/>
  <cols>
    <col min="1" max="1" width="31.7109375" style="14" customWidth="1"/>
    <col min="2" max="43" width="4.7109375" style="14" customWidth="1"/>
    <col min="44" max="44" width="8.7109375" style="14" customWidth="1"/>
    <col min="45" max="16384" width="9.140625" style="14"/>
  </cols>
  <sheetData>
    <row r="1" spans="1:44" s="10" customFormat="1" ht="15" customHeight="1" thickTop="1" thickBot="1" x14ac:dyDescent="0.25">
      <c r="A1" s="2" t="s">
        <v>0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48</v>
      </c>
      <c r="G1" s="2" t="s">
        <v>9</v>
      </c>
      <c r="H1" s="2" t="s">
        <v>8</v>
      </c>
      <c r="I1" s="2" t="s">
        <v>7</v>
      </c>
      <c r="J1" s="2" t="s">
        <v>10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3" t="s">
        <v>47</v>
      </c>
      <c r="AR1" s="11" t="s">
        <v>49</v>
      </c>
    </row>
    <row r="2" spans="1:44" ht="15" customHeight="1" thickTop="1" x14ac:dyDescent="0.2">
      <c r="A2" s="102">
        <f>'==HUNTER by BLIND=='!A2</f>
        <v>44485</v>
      </c>
      <c r="B2" s="152"/>
      <c r="C2" s="152"/>
      <c r="D2" s="13">
        <v>12</v>
      </c>
      <c r="E2" s="13">
        <v>8</v>
      </c>
      <c r="F2" s="13">
        <v>11</v>
      </c>
      <c r="G2" s="152"/>
      <c r="H2" s="152"/>
      <c r="I2" s="13">
        <v>0</v>
      </c>
      <c r="J2" s="152"/>
      <c r="K2" s="152"/>
      <c r="L2" s="152"/>
      <c r="M2" s="13">
        <v>7</v>
      </c>
      <c r="N2" s="13">
        <v>6</v>
      </c>
      <c r="O2" s="13">
        <v>0</v>
      </c>
      <c r="P2" s="152"/>
      <c r="Q2" s="13">
        <v>4</v>
      </c>
      <c r="R2" s="13">
        <v>0</v>
      </c>
      <c r="S2" s="13">
        <v>4</v>
      </c>
      <c r="T2" s="152"/>
      <c r="U2" s="13">
        <v>12</v>
      </c>
      <c r="V2" s="13">
        <v>4</v>
      </c>
      <c r="W2" s="152"/>
      <c r="X2" s="13">
        <v>6</v>
      </c>
      <c r="Y2" s="13">
        <v>0</v>
      </c>
      <c r="Z2" s="152"/>
      <c r="AA2" s="13">
        <v>2</v>
      </c>
      <c r="AB2" s="152"/>
      <c r="AC2" s="152"/>
      <c r="AD2" s="13">
        <v>5</v>
      </c>
      <c r="AE2" s="152"/>
      <c r="AF2" s="13">
        <v>0</v>
      </c>
      <c r="AG2" s="13">
        <v>0</v>
      </c>
      <c r="AH2" s="152"/>
      <c r="AI2" s="152"/>
      <c r="AJ2" s="152"/>
      <c r="AK2" s="152"/>
      <c r="AL2" s="152"/>
      <c r="AM2" s="152"/>
      <c r="AN2" s="152"/>
      <c r="AO2" s="13">
        <v>0</v>
      </c>
      <c r="AP2" s="152"/>
      <c r="AQ2" s="154"/>
      <c r="AR2" s="104">
        <f t="shared" ref="AR2:AR12" si="0">SUM(B2:AQ2)</f>
        <v>81</v>
      </c>
    </row>
    <row r="3" spans="1:44" ht="15" customHeight="1" x14ac:dyDescent="0.2">
      <c r="A3" s="102">
        <f>'==HUNTER by BLIND=='!A3</f>
        <v>44486</v>
      </c>
      <c r="B3" s="151"/>
      <c r="C3" s="151"/>
      <c r="D3" s="143">
        <v>1</v>
      </c>
      <c r="E3" s="143">
        <v>0</v>
      </c>
      <c r="F3" s="143">
        <v>0</v>
      </c>
      <c r="G3" s="151"/>
      <c r="H3" s="151"/>
      <c r="I3" s="151"/>
      <c r="J3" s="143">
        <v>0</v>
      </c>
      <c r="K3" s="151"/>
      <c r="L3" s="151"/>
      <c r="M3" s="143">
        <v>2</v>
      </c>
      <c r="N3" s="143">
        <v>0</v>
      </c>
      <c r="O3" s="143">
        <v>2</v>
      </c>
      <c r="P3" s="143">
        <v>0</v>
      </c>
      <c r="Q3" s="143">
        <v>7</v>
      </c>
      <c r="R3" s="143">
        <v>0</v>
      </c>
      <c r="S3" s="143">
        <v>10</v>
      </c>
      <c r="T3" s="143">
        <v>5</v>
      </c>
      <c r="U3" s="143">
        <v>5</v>
      </c>
      <c r="V3" s="151"/>
      <c r="W3" s="143">
        <v>1</v>
      </c>
      <c r="X3" s="143">
        <v>0</v>
      </c>
      <c r="Y3" s="143">
        <v>3</v>
      </c>
      <c r="Z3" s="143">
        <v>0</v>
      </c>
      <c r="AA3" s="151"/>
      <c r="AB3" s="151"/>
      <c r="AC3" s="151"/>
      <c r="AD3" s="143">
        <v>2</v>
      </c>
      <c r="AE3" s="151"/>
      <c r="AF3" s="151"/>
      <c r="AG3" s="151"/>
      <c r="AH3" s="151"/>
      <c r="AI3" s="151"/>
      <c r="AJ3" s="151"/>
      <c r="AK3" s="151"/>
      <c r="AL3" s="151"/>
      <c r="AM3" s="151"/>
      <c r="AN3" s="143">
        <v>0</v>
      </c>
      <c r="AO3" s="151"/>
      <c r="AP3" s="151"/>
      <c r="AQ3" s="153"/>
      <c r="AR3" s="7">
        <f t="shared" si="0"/>
        <v>38</v>
      </c>
    </row>
    <row r="4" spans="1:44" ht="15" customHeight="1" x14ac:dyDescent="0.2">
      <c r="A4" s="102">
        <f>'==HUNTER by BLIND=='!A4</f>
        <v>44489</v>
      </c>
      <c r="B4" s="151"/>
      <c r="C4" s="151"/>
      <c r="D4" s="143">
        <v>1</v>
      </c>
      <c r="E4" s="143">
        <v>9</v>
      </c>
      <c r="F4" s="143">
        <v>3</v>
      </c>
      <c r="G4" s="143">
        <v>0</v>
      </c>
      <c r="H4" s="151"/>
      <c r="I4" s="143">
        <v>6</v>
      </c>
      <c r="J4" s="143">
        <v>0</v>
      </c>
      <c r="K4" s="151"/>
      <c r="L4" s="143">
        <v>1</v>
      </c>
      <c r="M4" s="143">
        <v>0</v>
      </c>
      <c r="N4" s="143">
        <v>3</v>
      </c>
      <c r="O4" s="143">
        <v>0</v>
      </c>
      <c r="P4" s="143">
        <v>6</v>
      </c>
      <c r="Q4" s="143">
        <v>1</v>
      </c>
      <c r="R4" s="143">
        <v>2</v>
      </c>
      <c r="S4" s="143">
        <v>21</v>
      </c>
      <c r="T4" s="143">
        <v>6</v>
      </c>
      <c r="U4" s="143">
        <v>5</v>
      </c>
      <c r="V4" s="151"/>
      <c r="W4" s="143">
        <v>2</v>
      </c>
      <c r="X4" s="143">
        <v>2</v>
      </c>
      <c r="Y4" s="151"/>
      <c r="Z4" s="151"/>
      <c r="AA4" s="151"/>
      <c r="AB4" s="151"/>
      <c r="AC4" s="143">
        <v>2</v>
      </c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3"/>
      <c r="AR4" s="7">
        <f t="shared" si="0"/>
        <v>70</v>
      </c>
    </row>
    <row r="5" spans="1:44" ht="15" customHeight="1" x14ac:dyDescent="0.2">
      <c r="A5" s="102">
        <f>'==HUNTER by BLIND=='!A5</f>
        <v>44492</v>
      </c>
      <c r="B5" s="151"/>
      <c r="C5" s="151"/>
      <c r="D5" s="143">
        <v>1</v>
      </c>
      <c r="E5" s="143">
        <v>1</v>
      </c>
      <c r="F5" s="143">
        <v>3</v>
      </c>
      <c r="G5" s="151"/>
      <c r="H5" s="143">
        <v>0</v>
      </c>
      <c r="I5" s="143">
        <v>1</v>
      </c>
      <c r="J5" s="151"/>
      <c r="K5" s="151"/>
      <c r="L5" s="151"/>
      <c r="M5" s="143">
        <v>2</v>
      </c>
      <c r="N5" s="143">
        <v>0</v>
      </c>
      <c r="O5" s="151"/>
      <c r="P5" s="151"/>
      <c r="Q5" s="143">
        <v>0</v>
      </c>
      <c r="R5" s="143">
        <v>8</v>
      </c>
      <c r="S5" s="143">
        <v>28</v>
      </c>
      <c r="T5" s="143">
        <v>1</v>
      </c>
      <c r="U5" s="143">
        <v>2</v>
      </c>
      <c r="V5" s="151"/>
      <c r="W5" s="143">
        <v>7</v>
      </c>
      <c r="X5" s="143">
        <v>9</v>
      </c>
      <c r="Y5" s="143">
        <v>2</v>
      </c>
      <c r="Z5" s="143">
        <v>0</v>
      </c>
      <c r="AA5" s="143">
        <v>3</v>
      </c>
      <c r="AB5" s="151"/>
      <c r="AC5" s="151"/>
      <c r="AD5" s="143">
        <v>1</v>
      </c>
      <c r="AE5" s="151"/>
      <c r="AF5" s="151"/>
      <c r="AG5" s="151"/>
      <c r="AH5" s="151"/>
      <c r="AI5" s="143">
        <v>0</v>
      </c>
      <c r="AJ5" s="151"/>
      <c r="AK5" s="151"/>
      <c r="AL5" s="151"/>
      <c r="AM5" s="151"/>
      <c r="AN5" s="151"/>
      <c r="AO5" s="151"/>
      <c r="AP5" s="151"/>
      <c r="AQ5" s="153"/>
      <c r="AR5" s="7">
        <f t="shared" si="0"/>
        <v>69</v>
      </c>
    </row>
    <row r="6" spans="1:44" ht="15" customHeight="1" x14ac:dyDescent="0.2">
      <c r="A6" s="102">
        <f>'==HUNTER by BLIND=='!A6</f>
        <v>44493</v>
      </c>
      <c r="B6" s="151"/>
      <c r="C6" s="151"/>
      <c r="D6" s="143">
        <v>3</v>
      </c>
      <c r="E6" s="143">
        <v>1</v>
      </c>
      <c r="F6" s="143">
        <v>2</v>
      </c>
      <c r="G6" s="143">
        <v>5</v>
      </c>
      <c r="H6" s="151"/>
      <c r="I6" s="151"/>
      <c r="J6" s="151"/>
      <c r="K6" s="151"/>
      <c r="L6" s="151"/>
      <c r="M6" s="143">
        <v>0</v>
      </c>
      <c r="N6" s="143">
        <v>0</v>
      </c>
      <c r="O6" s="151"/>
      <c r="P6" s="151"/>
      <c r="Q6" s="143">
        <v>6</v>
      </c>
      <c r="R6" s="143">
        <v>0</v>
      </c>
      <c r="S6" s="143">
        <v>16</v>
      </c>
      <c r="T6" s="151"/>
      <c r="U6" s="143">
        <v>1</v>
      </c>
      <c r="V6" s="143">
        <v>2</v>
      </c>
      <c r="W6" s="143">
        <v>11</v>
      </c>
      <c r="X6" s="143">
        <v>3</v>
      </c>
      <c r="Y6" s="143">
        <v>2</v>
      </c>
      <c r="Z6" s="143">
        <v>1</v>
      </c>
      <c r="AA6" s="151"/>
      <c r="AB6" s="143">
        <v>5</v>
      </c>
      <c r="AC6" s="151"/>
      <c r="AD6" s="143">
        <v>0</v>
      </c>
      <c r="AE6" s="143">
        <v>0</v>
      </c>
      <c r="AF6" s="143">
        <v>0</v>
      </c>
      <c r="AG6" s="151"/>
      <c r="AH6" s="151"/>
      <c r="AI6" s="151"/>
      <c r="AJ6" s="151"/>
      <c r="AK6" s="151"/>
      <c r="AL6" s="151"/>
      <c r="AM6" s="151"/>
      <c r="AN6" s="143">
        <v>0</v>
      </c>
      <c r="AO6" s="143">
        <v>1</v>
      </c>
      <c r="AP6" s="151"/>
      <c r="AQ6" s="153"/>
      <c r="AR6" s="7">
        <f t="shared" si="0"/>
        <v>59</v>
      </c>
    </row>
    <row r="7" spans="1:44" ht="15" customHeight="1" x14ac:dyDescent="0.2">
      <c r="A7" s="102">
        <f>'==HUNTER by BLIND=='!A7</f>
        <v>44496</v>
      </c>
      <c r="B7" s="151"/>
      <c r="C7" s="151"/>
      <c r="D7" s="143">
        <v>10</v>
      </c>
      <c r="E7" s="143">
        <v>2</v>
      </c>
      <c r="F7" s="143">
        <v>2</v>
      </c>
      <c r="G7" s="143">
        <v>0</v>
      </c>
      <c r="H7" s="151"/>
      <c r="I7" s="143">
        <v>1</v>
      </c>
      <c r="J7" s="143">
        <v>0</v>
      </c>
      <c r="K7" s="151"/>
      <c r="L7" s="151"/>
      <c r="M7" s="151"/>
      <c r="N7" s="151"/>
      <c r="O7" s="151"/>
      <c r="P7" s="143">
        <v>0</v>
      </c>
      <c r="Q7" s="143">
        <v>1</v>
      </c>
      <c r="R7" s="143">
        <v>23</v>
      </c>
      <c r="S7" s="143">
        <v>15</v>
      </c>
      <c r="T7" s="151"/>
      <c r="U7" s="143">
        <v>28</v>
      </c>
      <c r="V7" s="151"/>
      <c r="W7" s="143">
        <v>5</v>
      </c>
      <c r="X7" s="143">
        <v>2</v>
      </c>
      <c r="Y7" s="151"/>
      <c r="Z7" s="151"/>
      <c r="AA7" s="143">
        <v>3</v>
      </c>
      <c r="AB7" s="151"/>
      <c r="AC7" s="151"/>
      <c r="AD7" s="143">
        <v>1</v>
      </c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3"/>
      <c r="AR7" s="7">
        <f t="shared" si="0"/>
        <v>93</v>
      </c>
    </row>
    <row r="8" spans="1:44" ht="15" customHeight="1" x14ac:dyDescent="0.2">
      <c r="A8" s="102">
        <f>'==HUNTER by BLIND=='!A8</f>
        <v>44499</v>
      </c>
      <c r="B8" s="151"/>
      <c r="C8" s="151"/>
      <c r="D8" s="143">
        <v>3</v>
      </c>
      <c r="E8" s="143">
        <v>8</v>
      </c>
      <c r="F8" s="143">
        <v>0</v>
      </c>
      <c r="G8" s="151"/>
      <c r="H8" s="151"/>
      <c r="I8" s="151"/>
      <c r="J8" s="143">
        <v>3</v>
      </c>
      <c r="K8" s="151"/>
      <c r="L8" s="151"/>
      <c r="M8" s="151"/>
      <c r="N8" s="151"/>
      <c r="O8" s="151"/>
      <c r="P8" s="151"/>
      <c r="Q8" s="143">
        <v>15</v>
      </c>
      <c r="R8" s="143">
        <v>12</v>
      </c>
      <c r="S8" s="143">
        <v>14</v>
      </c>
      <c r="T8" s="151"/>
      <c r="U8" s="143">
        <v>4</v>
      </c>
      <c r="V8" s="151"/>
      <c r="W8" s="143">
        <v>11</v>
      </c>
      <c r="X8" s="143">
        <v>1</v>
      </c>
      <c r="Y8" s="151"/>
      <c r="Z8" s="151"/>
      <c r="AA8" s="143">
        <v>2</v>
      </c>
      <c r="AB8" s="151"/>
      <c r="AC8" s="151"/>
      <c r="AD8" s="143">
        <v>1</v>
      </c>
      <c r="AE8" s="151"/>
      <c r="AF8" s="151"/>
      <c r="AG8" s="151"/>
      <c r="AH8" s="151"/>
      <c r="AI8" s="151"/>
      <c r="AJ8" s="151"/>
      <c r="AK8" s="151"/>
      <c r="AL8" s="143">
        <v>0</v>
      </c>
      <c r="AM8" s="151"/>
      <c r="AN8" s="151"/>
      <c r="AO8" s="143">
        <v>0</v>
      </c>
      <c r="AP8" s="151"/>
      <c r="AQ8" s="153"/>
      <c r="AR8" s="7">
        <f t="shared" si="0"/>
        <v>74</v>
      </c>
    </row>
    <row r="9" spans="1:44" ht="15" customHeight="1" x14ac:dyDescent="0.2">
      <c r="A9" s="102">
        <f>'==HUNTER by BLIND=='!A9</f>
        <v>44500</v>
      </c>
      <c r="B9" s="151"/>
      <c r="C9" s="151"/>
      <c r="D9" s="143">
        <v>2</v>
      </c>
      <c r="E9" s="143">
        <v>6</v>
      </c>
      <c r="F9" s="151"/>
      <c r="G9" s="151"/>
      <c r="H9" s="143">
        <v>11</v>
      </c>
      <c r="I9" s="143">
        <v>1</v>
      </c>
      <c r="J9" s="143">
        <v>0</v>
      </c>
      <c r="K9" s="151"/>
      <c r="L9" s="151"/>
      <c r="M9" s="143">
        <v>4</v>
      </c>
      <c r="N9" s="151"/>
      <c r="O9" s="151"/>
      <c r="P9" s="151"/>
      <c r="Q9" s="143">
        <v>1</v>
      </c>
      <c r="R9" s="143">
        <v>10</v>
      </c>
      <c r="S9" s="143">
        <v>18</v>
      </c>
      <c r="T9" s="151"/>
      <c r="U9" s="143">
        <v>9</v>
      </c>
      <c r="V9" s="151"/>
      <c r="W9" s="143">
        <v>7</v>
      </c>
      <c r="X9" s="143">
        <v>5</v>
      </c>
      <c r="Y9" s="143">
        <v>13</v>
      </c>
      <c r="Z9" s="143">
        <v>0</v>
      </c>
      <c r="AA9" s="151"/>
      <c r="AB9" s="151"/>
      <c r="AC9" s="151"/>
      <c r="AD9" s="143">
        <v>11</v>
      </c>
      <c r="AE9" s="151"/>
      <c r="AF9" s="151"/>
      <c r="AG9" s="151"/>
      <c r="AH9" s="151"/>
      <c r="AI9" s="151"/>
      <c r="AJ9" s="151"/>
      <c r="AK9" s="151"/>
      <c r="AL9" s="151"/>
      <c r="AM9" s="151"/>
      <c r="AN9" s="143">
        <v>0</v>
      </c>
      <c r="AO9" s="151"/>
      <c r="AP9" s="151"/>
      <c r="AQ9" s="153"/>
      <c r="AR9" s="7">
        <f t="shared" si="0"/>
        <v>98</v>
      </c>
    </row>
    <row r="10" spans="1:44" ht="15" customHeight="1" x14ac:dyDescent="0.2">
      <c r="A10" s="102">
        <f>'==HUNTER by BLIND=='!A10</f>
        <v>44506</v>
      </c>
      <c r="B10" s="151"/>
      <c r="C10" s="151"/>
      <c r="D10" s="18">
        <v>2</v>
      </c>
      <c r="E10" s="18">
        <v>2</v>
      </c>
      <c r="F10" s="18">
        <v>1</v>
      </c>
      <c r="G10" s="18">
        <v>4</v>
      </c>
      <c r="H10" s="18">
        <v>7</v>
      </c>
      <c r="I10" s="18">
        <v>0</v>
      </c>
      <c r="J10" s="18">
        <v>0</v>
      </c>
      <c r="K10" s="151"/>
      <c r="L10" s="18">
        <v>1</v>
      </c>
      <c r="M10" s="18">
        <v>7</v>
      </c>
      <c r="N10" s="18">
        <v>12</v>
      </c>
      <c r="O10" s="18">
        <v>0</v>
      </c>
      <c r="P10" s="151"/>
      <c r="Q10" s="18">
        <v>1</v>
      </c>
      <c r="R10" s="18">
        <v>5</v>
      </c>
      <c r="S10" s="18">
        <v>37</v>
      </c>
      <c r="T10" s="151"/>
      <c r="U10" s="18">
        <v>37</v>
      </c>
      <c r="V10" s="151"/>
      <c r="W10" s="18">
        <v>11</v>
      </c>
      <c r="X10" s="18">
        <v>20</v>
      </c>
      <c r="Y10" s="18">
        <v>6</v>
      </c>
      <c r="Z10" s="151"/>
      <c r="AA10" s="18">
        <v>7</v>
      </c>
      <c r="AB10" s="18">
        <v>1</v>
      </c>
      <c r="AC10" s="18">
        <v>5</v>
      </c>
      <c r="AD10" s="18">
        <v>9</v>
      </c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3"/>
      <c r="AR10" s="7">
        <f t="shared" si="0"/>
        <v>175</v>
      </c>
    </row>
    <row r="11" spans="1:44" ht="15" customHeight="1" x14ac:dyDescent="0.2">
      <c r="A11" s="102">
        <f>'==HUNTER by BLIND=='!A11</f>
        <v>44507</v>
      </c>
      <c r="B11" s="151"/>
      <c r="C11" s="151"/>
      <c r="D11" s="151"/>
      <c r="E11" s="18">
        <v>13</v>
      </c>
      <c r="F11" s="151"/>
      <c r="G11" s="151"/>
      <c r="H11" s="18">
        <v>5</v>
      </c>
      <c r="I11" s="151"/>
      <c r="J11" s="18">
        <v>3</v>
      </c>
      <c r="K11" s="151"/>
      <c r="L11" s="151"/>
      <c r="M11" s="18">
        <v>3</v>
      </c>
      <c r="N11" s="18">
        <v>7</v>
      </c>
      <c r="O11" s="151"/>
      <c r="P11" s="151"/>
      <c r="Q11" s="151"/>
      <c r="R11" s="18">
        <v>13</v>
      </c>
      <c r="S11" s="18">
        <v>25</v>
      </c>
      <c r="T11" s="151"/>
      <c r="U11" s="18">
        <v>15</v>
      </c>
      <c r="V11" s="151"/>
      <c r="W11" s="18">
        <v>18</v>
      </c>
      <c r="X11" s="18">
        <v>11</v>
      </c>
      <c r="Y11" s="18">
        <v>5</v>
      </c>
      <c r="Z11" s="18">
        <v>1</v>
      </c>
      <c r="AA11" s="18">
        <v>22</v>
      </c>
      <c r="AB11" s="18">
        <v>0</v>
      </c>
      <c r="AC11" s="151"/>
      <c r="AD11" s="18">
        <v>5</v>
      </c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3"/>
      <c r="AR11" s="7">
        <f t="shared" si="0"/>
        <v>146</v>
      </c>
    </row>
    <row r="12" spans="1:44" ht="15" customHeight="1" x14ac:dyDescent="0.2">
      <c r="A12" s="83">
        <f>'==HUNTER by BLIND=='!A12</f>
        <v>44511</v>
      </c>
      <c r="B12" s="17"/>
      <c r="C12" s="17"/>
      <c r="D12" s="17">
        <v>2</v>
      </c>
      <c r="E12" s="17">
        <v>0</v>
      </c>
      <c r="F12" s="17">
        <v>3</v>
      </c>
      <c r="G12" s="17"/>
      <c r="H12" s="17"/>
      <c r="I12" s="17"/>
      <c r="J12" s="17">
        <v>0</v>
      </c>
      <c r="K12" s="17"/>
      <c r="L12" s="17"/>
      <c r="M12" s="17">
        <v>0</v>
      </c>
      <c r="N12" s="17"/>
      <c r="O12" s="17"/>
      <c r="P12" s="17"/>
      <c r="Q12" s="17"/>
      <c r="R12" s="17">
        <v>7</v>
      </c>
      <c r="S12" s="17">
        <v>35</v>
      </c>
      <c r="T12" s="17"/>
      <c r="U12" s="17">
        <v>11</v>
      </c>
      <c r="V12" s="17"/>
      <c r="W12" s="17">
        <v>16</v>
      </c>
      <c r="X12" s="17">
        <v>9</v>
      </c>
      <c r="Y12" s="17">
        <v>6</v>
      </c>
      <c r="Z12" s="17">
        <v>5</v>
      </c>
      <c r="AA12" s="17">
        <v>5</v>
      </c>
      <c r="AB12" s="17"/>
      <c r="AC12" s="17">
        <v>6</v>
      </c>
      <c r="AD12" s="17">
        <v>1</v>
      </c>
      <c r="AE12" s="17"/>
      <c r="AF12" s="17">
        <v>0</v>
      </c>
      <c r="AG12" s="17">
        <v>0</v>
      </c>
      <c r="AH12" s="17"/>
      <c r="AI12" s="17"/>
      <c r="AJ12" s="17"/>
      <c r="AK12" s="17"/>
      <c r="AL12" s="17"/>
      <c r="AM12" s="17"/>
      <c r="AN12" s="17"/>
      <c r="AO12" s="17">
        <v>1</v>
      </c>
      <c r="AP12" s="17"/>
      <c r="AQ12" s="140"/>
      <c r="AR12" s="108">
        <f t="shared" si="0"/>
        <v>107</v>
      </c>
    </row>
    <row r="13" spans="1:44" ht="15" customHeight="1" x14ac:dyDescent="0.2">
      <c r="A13" s="133">
        <f>'==HUNTER by BLIND=='!A13</f>
        <v>44513</v>
      </c>
      <c r="B13" s="134"/>
      <c r="C13" s="134"/>
      <c r="D13" s="134"/>
      <c r="E13" s="134">
        <v>3</v>
      </c>
      <c r="F13" s="134"/>
      <c r="G13" s="134"/>
      <c r="H13" s="134"/>
      <c r="I13" s="134"/>
      <c r="J13" s="134"/>
      <c r="K13" s="134"/>
      <c r="L13" s="134"/>
      <c r="M13" s="134"/>
      <c r="N13" s="134">
        <v>1</v>
      </c>
      <c r="O13" s="134"/>
      <c r="P13" s="134"/>
      <c r="Q13" s="135"/>
      <c r="R13" s="134">
        <v>14</v>
      </c>
      <c r="S13" s="135">
        <v>8</v>
      </c>
      <c r="T13" s="134"/>
      <c r="U13" s="134"/>
      <c r="V13" s="134"/>
      <c r="W13" s="134">
        <v>21</v>
      </c>
      <c r="X13" s="134">
        <v>14</v>
      </c>
      <c r="Y13" s="134"/>
      <c r="Z13" s="134"/>
      <c r="AA13" s="134">
        <v>4</v>
      </c>
      <c r="AB13" s="134"/>
      <c r="AC13" s="134">
        <v>7</v>
      </c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9"/>
      <c r="AR13" s="136">
        <f>SUM(B13:AQ13)</f>
        <v>72</v>
      </c>
    </row>
    <row r="14" spans="1:44" ht="15" customHeight="1" x14ac:dyDescent="0.2">
      <c r="A14" s="102">
        <f>'==HUNTER by BLIND=='!A14</f>
        <v>44514</v>
      </c>
      <c r="B14" s="151"/>
      <c r="C14" s="151"/>
      <c r="D14" s="18">
        <v>2</v>
      </c>
      <c r="E14" s="18">
        <v>0</v>
      </c>
      <c r="F14" s="151"/>
      <c r="G14" s="18">
        <v>1</v>
      </c>
      <c r="H14" s="18">
        <v>4</v>
      </c>
      <c r="I14" s="151"/>
      <c r="J14" s="18">
        <v>0</v>
      </c>
      <c r="K14" s="151"/>
      <c r="L14" s="151"/>
      <c r="M14" s="151"/>
      <c r="N14" s="18">
        <v>5</v>
      </c>
      <c r="O14" s="151"/>
      <c r="P14" s="151"/>
      <c r="Q14" s="18">
        <v>16</v>
      </c>
      <c r="R14" s="18">
        <v>10</v>
      </c>
      <c r="S14" s="18">
        <v>4</v>
      </c>
      <c r="T14" s="151"/>
      <c r="U14" s="18">
        <v>8</v>
      </c>
      <c r="V14" s="151"/>
      <c r="W14" s="18">
        <v>3</v>
      </c>
      <c r="X14" s="18">
        <v>10</v>
      </c>
      <c r="Y14" s="18">
        <v>0</v>
      </c>
      <c r="Z14" s="151"/>
      <c r="AA14" s="18">
        <v>7</v>
      </c>
      <c r="AB14" s="151"/>
      <c r="AC14" s="18">
        <v>0</v>
      </c>
      <c r="AD14" s="18">
        <v>0</v>
      </c>
      <c r="AE14" s="18">
        <v>0</v>
      </c>
      <c r="AF14" s="18">
        <v>2</v>
      </c>
      <c r="AG14" s="18">
        <v>2</v>
      </c>
      <c r="AH14" s="151"/>
      <c r="AI14" s="151"/>
      <c r="AJ14" s="151"/>
      <c r="AK14" s="151"/>
      <c r="AL14" s="151"/>
      <c r="AM14" s="151"/>
      <c r="AN14" s="151"/>
      <c r="AO14" s="151"/>
      <c r="AP14" s="151"/>
      <c r="AQ14" s="153"/>
      <c r="AR14" s="7">
        <f t="shared" ref="AR14:AR47" si="1">SUM(B14:AQ14)</f>
        <v>74</v>
      </c>
    </row>
    <row r="15" spans="1:44" ht="15" customHeight="1" x14ac:dyDescent="0.2">
      <c r="A15" s="102">
        <f>'==HUNTER by BLIND=='!A15</f>
        <v>44517</v>
      </c>
      <c r="B15" s="151"/>
      <c r="C15" s="151"/>
      <c r="D15" s="151"/>
      <c r="E15" s="151"/>
      <c r="F15" s="151"/>
      <c r="G15" s="18">
        <v>1</v>
      </c>
      <c r="H15" s="151"/>
      <c r="I15" s="151"/>
      <c r="J15" s="18">
        <v>0</v>
      </c>
      <c r="K15" s="151"/>
      <c r="L15" s="151"/>
      <c r="M15" s="151"/>
      <c r="N15" s="18">
        <v>3</v>
      </c>
      <c r="O15" s="151"/>
      <c r="P15" s="151"/>
      <c r="Q15" s="18">
        <v>8</v>
      </c>
      <c r="R15" s="18">
        <v>4</v>
      </c>
      <c r="S15" s="18">
        <v>28</v>
      </c>
      <c r="T15" s="151"/>
      <c r="U15" s="18">
        <v>5</v>
      </c>
      <c r="V15" s="151"/>
      <c r="W15" s="18">
        <v>21</v>
      </c>
      <c r="X15" s="18">
        <v>23</v>
      </c>
      <c r="Y15" s="18">
        <v>4</v>
      </c>
      <c r="Z15" s="18">
        <v>2</v>
      </c>
      <c r="AA15" s="18">
        <v>7</v>
      </c>
      <c r="AB15" s="151"/>
      <c r="AC15" s="18">
        <v>1</v>
      </c>
      <c r="AD15" s="18">
        <v>0</v>
      </c>
      <c r="AE15" s="151"/>
      <c r="AF15" s="18">
        <v>0</v>
      </c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3"/>
      <c r="AR15" s="106">
        <f>SUM(B15:AQ15)</f>
        <v>107</v>
      </c>
    </row>
    <row r="16" spans="1:44" ht="15" customHeight="1" x14ac:dyDescent="0.2">
      <c r="A16" s="102">
        <f>'==HUNTER by BLIND=='!A16</f>
        <v>44520</v>
      </c>
      <c r="B16" s="151"/>
      <c r="C16" s="151"/>
      <c r="D16" s="18">
        <v>2</v>
      </c>
      <c r="E16" s="18">
        <v>3</v>
      </c>
      <c r="F16" s="18">
        <v>1</v>
      </c>
      <c r="G16" s="151"/>
      <c r="H16" s="151"/>
      <c r="I16" s="18">
        <v>4</v>
      </c>
      <c r="J16" s="18">
        <v>2</v>
      </c>
      <c r="K16" s="151"/>
      <c r="L16" s="151"/>
      <c r="M16" s="18">
        <v>2</v>
      </c>
      <c r="N16" s="18">
        <v>0</v>
      </c>
      <c r="O16" s="18">
        <v>1</v>
      </c>
      <c r="P16" s="18">
        <v>2</v>
      </c>
      <c r="Q16" s="18">
        <v>1</v>
      </c>
      <c r="R16" s="18">
        <v>14</v>
      </c>
      <c r="S16" s="18">
        <v>18</v>
      </c>
      <c r="T16" s="18">
        <v>4</v>
      </c>
      <c r="U16" s="18">
        <v>30</v>
      </c>
      <c r="V16" s="18">
        <v>0</v>
      </c>
      <c r="W16" s="18">
        <v>28</v>
      </c>
      <c r="X16" s="18">
        <v>14</v>
      </c>
      <c r="Y16" s="18">
        <v>2</v>
      </c>
      <c r="Z16" s="18">
        <v>5</v>
      </c>
      <c r="AA16" s="18">
        <v>0</v>
      </c>
      <c r="AB16" s="18">
        <v>5</v>
      </c>
      <c r="AC16" s="18">
        <v>2</v>
      </c>
      <c r="AD16" s="18">
        <v>1</v>
      </c>
      <c r="AE16" s="18">
        <v>4</v>
      </c>
      <c r="AF16" s="18">
        <v>0</v>
      </c>
      <c r="AG16" s="18">
        <v>0</v>
      </c>
      <c r="AH16" s="151"/>
      <c r="AI16" s="151"/>
      <c r="AJ16" s="151"/>
      <c r="AK16" s="151"/>
      <c r="AL16" s="151"/>
      <c r="AM16" s="151"/>
      <c r="AN16" s="18">
        <v>0</v>
      </c>
      <c r="AO16" s="151"/>
      <c r="AP16" s="151"/>
      <c r="AQ16" s="153"/>
      <c r="AR16" s="7">
        <f t="shared" si="1"/>
        <v>145</v>
      </c>
    </row>
    <row r="17" spans="1:44" ht="15" customHeight="1" x14ac:dyDescent="0.2">
      <c r="A17" s="102">
        <f>'==HUNTER by BLIND=='!A17</f>
        <v>44521</v>
      </c>
      <c r="B17" s="151"/>
      <c r="C17" s="151"/>
      <c r="D17" s="18">
        <v>2</v>
      </c>
      <c r="E17" s="18">
        <v>1</v>
      </c>
      <c r="F17" s="151"/>
      <c r="G17" s="18">
        <v>3</v>
      </c>
      <c r="H17" s="151"/>
      <c r="I17" s="18">
        <v>0</v>
      </c>
      <c r="J17" s="151"/>
      <c r="K17" s="151"/>
      <c r="L17" s="151"/>
      <c r="M17" s="18">
        <v>2</v>
      </c>
      <c r="N17" s="18">
        <v>1</v>
      </c>
      <c r="O17" s="18">
        <v>0</v>
      </c>
      <c r="P17" s="151"/>
      <c r="Q17" s="18">
        <v>10</v>
      </c>
      <c r="R17" s="18">
        <v>1</v>
      </c>
      <c r="S17" s="18">
        <v>10</v>
      </c>
      <c r="T17" s="18">
        <v>1</v>
      </c>
      <c r="U17" s="18">
        <v>11</v>
      </c>
      <c r="V17" s="151"/>
      <c r="W17" s="18">
        <v>21</v>
      </c>
      <c r="X17" s="18">
        <v>12</v>
      </c>
      <c r="Y17" s="151"/>
      <c r="Z17" s="18">
        <v>2</v>
      </c>
      <c r="AA17" s="18">
        <v>0</v>
      </c>
      <c r="AB17" s="18">
        <v>2</v>
      </c>
      <c r="AC17" s="18">
        <v>0</v>
      </c>
      <c r="AD17" s="18">
        <v>3</v>
      </c>
      <c r="AE17" s="18">
        <v>1</v>
      </c>
      <c r="AF17" s="18">
        <v>0</v>
      </c>
      <c r="AG17" s="151"/>
      <c r="AH17" s="151"/>
      <c r="AI17" s="151"/>
      <c r="AJ17" s="151"/>
      <c r="AK17" s="151"/>
      <c r="AL17" s="151"/>
      <c r="AM17" s="151"/>
      <c r="AN17" s="18">
        <v>0</v>
      </c>
      <c r="AO17" s="151"/>
      <c r="AP17" s="151"/>
      <c r="AQ17" s="153"/>
      <c r="AR17" s="7">
        <f t="shared" si="1"/>
        <v>83</v>
      </c>
    </row>
    <row r="18" spans="1:44" ht="15" customHeight="1" x14ac:dyDescent="0.2">
      <c r="A18" s="102">
        <f>'==HUNTER by BLIND=='!A18</f>
        <v>44524</v>
      </c>
      <c r="B18" s="151"/>
      <c r="C18" s="151"/>
      <c r="D18" s="151"/>
      <c r="E18" s="18">
        <v>5</v>
      </c>
      <c r="F18" s="18">
        <v>0</v>
      </c>
      <c r="G18" s="151"/>
      <c r="H18" s="151"/>
      <c r="I18" s="18">
        <v>0</v>
      </c>
      <c r="J18" s="18">
        <v>0</v>
      </c>
      <c r="K18" s="151"/>
      <c r="L18" s="151"/>
      <c r="M18" s="18">
        <v>3</v>
      </c>
      <c r="N18" s="18">
        <v>4</v>
      </c>
      <c r="O18" s="151"/>
      <c r="P18" s="151"/>
      <c r="Q18" s="18">
        <v>12</v>
      </c>
      <c r="R18" s="18">
        <v>7</v>
      </c>
      <c r="S18" s="18">
        <v>17</v>
      </c>
      <c r="T18" s="151"/>
      <c r="U18" s="18">
        <v>10</v>
      </c>
      <c r="V18" s="18">
        <v>2</v>
      </c>
      <c r="W18" s="18">
        <v>12</v>
      </c>
      <c r="X18" s="18">
        <v>15</v>
      </c>
      <c r="Y18" s="18">
        <v>11</v>
      </c>
      <c r="Z18" s="18">
        <v>0</v>
      </c>
      <c r="AA18" s="18">
        <v>0</v>
      </c>
      <c r="AB18" s="18">
        <v>0</v>
      </c>
      <c r="AC18" s="18">
        <v>3</v>
      </c>
      <c r="AD18" s="18">
        <v>1</v>
      </c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3"/>
      <c r="AR18" s="7">
        <f t="shared" si="1"/>
        <v>102</v>
      </c>
    </row>
    <row r="19" spans="1:44" ht="15" customHeight="1" x14ac:dyDescent="0.2">
      <c r="A19" s="102">
        <f>'==HUNTER by BLIND=='!A19</f>
        <v>44525</v>
      </c>
      <c r="B19" s="151"/>
      <c r="C19" s="151"/>
      <c r="D19" s="18">
        <v>1</v>
      </c>
      <c r="E19" s="151"/>
      <c r="F19" s="151"/>
      <c r="G19" s="151"/>
      <c r="H19" s="151"/>
      <c r="I19" s="151"/>
      <c r="J19" s="18">
        <v>0</v>
      </c>
      <c r="K19" s="151"/>
      <c r="L19" s="151"/>
      <c r="M19" s="18">
        <v>0</v>
      </c>
      <c r="N19" s="18">
        <v>0</v>
      </c>
      <c r="O19" s="18">
        <v>0</v>
      </c>
      <c r="P19" s="151"/>
      <c r="Q19" s="18">
        <v>2</v>
      </c>
      <c r="R19" s="18">
        <v>8</v>
      </c>
      <c r="S19" s="18">
        <v>14</v>
      </c>
      <c r="T19" s="151"/>
      <c r="U19" s="18">
        <v>12</v>
      </c>
      <c r="V19" s="18">
        <v>10</v>
      </c>
      <c r="W19" s="18">
        <v>7</v>
      </c>
      <c r="X19" s="18">
        <v>21</v>
      </c>
      <c r="Y19" s="18">
        <v>1</v>
      </c>
      <c r="Z19" s="151"/>
      <c r="AA19" s="18">
        <v>2</v>
      </c>
      <c r="AB19" s="151"/>
      <c r="AC19" s="151"/>
      <c r="AD19" s="18">
        <v>2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8">
        <v>0</v>
      </c>
      <c r="AP19" s="151"/>
      <c r="AQ19" s="153"/>
      <c r="AR19" s="7">
        <f t="shared" si="1"/>
        <v>80</v>
      </c>
    </row>
    <row r="20" spans="1:44" ht="15" customHeight="1" x14ac:dyDescent="0.2">
      <c r="A20" s="102">
        <f>'==HUNTER by BLIND=='!A20</f>
        <v>44527</v>
      </c>
      <c r="B20" s="151"/>
      <c r="C20" s="151"/>
      <c r="D20" s="18">
        <v>1</v>
      </c>
      <c r="E20" s="18">
        <v>0</v>
      </c>
      <c r="F20" s="151"/>
      <c r="G20" s="151"/>
      <c r="H20" s="18">
        <v>1</v>
      </c>
      <c r="I20" s="18">
        <v>2</v>
      </c>
      <c r="J20" s="18">
        <v>0</v>
      </c>
      <c r="K20" s="151"/>
      <c r="L20" s="151"/>
      <c r="M20" s="151"/>
      <c r="N20" s="18">
        <v>0</v>
      </c>
      <c r="O20" s="151"/>
      <c r="P20" s="151"/>
      <c r="Q20" s="18">
        <v>0</v>
      </c>
      <c r="R20" s="18">
        <v>18</v>
      </c>
      <c r="S20" s="18">
        <v>25</v>
      </c>
      <c r="T20" s="151"/>
      <c r="U20" s="18">
        <v>6</v>
      </c>
      <c r="V20" s="151"/>
      <c r="W20" s="18">
        <v>24</v>
      </c>
      <c r="X20" s="18">
        <v>14</v>
      </c>
      <c r="Y20" s="18">
        <v>5</v>
      </c>
      <c r="Z20" s="18">
        <v>2</v>
      </c>
      <c r="AA20" s="18">
        <v>3</v>
      </c>
      <c r="AB20" s="18">
        <v>2</v>
      </c>
      <c r="AC20" s="18">
        <v>0</v>
      </c>
      <c r="AD20" s="18">
        <v>0</v>
      </c>
      <c r="AE20" s="151"/>
      <c r="AF20" s="18">
        <v>0</v>
      </c>
      <c r="AG20" s="18">
        <v>0</v>
      </c>
      <c r="AH20" s="151"/>
      <c r="AI20" s="151"/>
      <c r="AJ20" s="151"/>
      <c r="AK20" s="151"/>
      <c r="AL20" s="151"/>
      <c r="AM20" s="18">
        <v>0</v>
      </c>
      <c r="AN20" s="151"/>
      <c r="AO20" s="151"/>
      <c r="AP20" s="151"/>
      <c r="AQ20" s="153"/>
      <c r="AR20" s="7">
        <f t="shared" si="1"/>
        <v>103</v>
      </c>
    </row>
    <row r="21" spans="1:44" ht="15" customHeight="1" x14ac:dyDescent="0.2">
      <c r="A21" s="102">
        <f>'==HUNTER by BLIND=='!A21</f>
        <v>44528</v>
      </c>
      <c r="B21" s="151"/>
      <c r="C21" s="151"/>
      <c r="D21" s="151"/>
      <c r="E21" s="18">
        <v>0</v>
      </c>
      <c r="F21" s="151"/>
      <c r="G21" s="18">
        <v>2</v>
      </c>
      <c r="H21" s="151"/>
      <c r="I21" s="18">
        <v>1</v>
      </c>
      <c r="J21" s="151"/>
      <c r="K21" s="151"/>
      <c r="L21" s="151"/>
      <c r="M21" s="18">
        <v>0</v>
      </c>
      <c r="N21" s="151"/>
      <c r="O21" s="151"/>
      <c r="P21" s="151"/>
      <c r="Q21" s="151"/>
      <c r="R21" s="18">
        <v>1</v>
      </c>
      <c r="S21" s="18">
        <v>13</v>
      </c>
      <c r="T21" s="151"/>
      <c r="U21" s="18">
        <v>2</v>
      </c>
      <c r="V21" s="18">
        <v>0</v>
      </c>
      <c r="W21" s="18">
        <v>0</v>
      </c>
      <c r="X21" s="18">
        <v>5</v>
      </c>
      <c r="Y21" s="18">
        <v>2</v>
      </c>
      <c r="Z21" s="18">
        <v>0</v>
      </c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8">
        <v>0</v>
      </c>
      <c r="AQ21" s="153"/>
      <c r="AR21" s="7">
        <f t="shared" si="1"/>
        <v>26</v>
      </c>
    </row>
    <row r="22" spans="1:44" ht="15" customHeight="1" x14ac:dyDescent="0.2">
      <c r="A22" s="102">
        <f>'==HUNTER by BLIND=='!A22</f>
        <v>44531</v>
      </c>
      <c r="B22" s="151"/>
      <c r="C22" s="151"/>
      <c r="D22" s="18">
        <v>2</v>
      </c>
      <c r="E22" s="18">
        <v>1</v>
      </c>
      <c r="F22" s="18">
        <v>2</v>
      </c>
      <c r="G22" s="151"/>
      <c r="H22" s="151"/>
      <c r="I22" s="151"/>
      <c r="J22" s="18">
        <v>0</v>
      </c>
      <c r="K22" s="151"/>
      <c r="L22" s="151"/>
      <c r="M22" s="18">
        <v>2</v>
      </c>
      <c r="N22" s="18">
        <v>0</v>
      </c>
      <c r="O22" s="151"/>
      <c r="P22" s="151"/>
      <c r="Q22" s="151"/>
      <c r="R22" s="18">
        <v>29</v>
      </c>
      <c r="S22" s="18">
        <v>11</v>
      </c>
      <c r="T22" s="151"/>
      <c r="U22" s="18">
        <v>12</v>
      </c>
      <c r="V22" s="18">
        <v>14</v>
      </c>
      <c r="W22" s="18">
        <v>21</v>
      </c>
      <c r="X22" s="18">
        <v>32</v>
      </c>
      <c r="Y22" s="18">
        <v>14</v>
      </c>
      <c r="Z22" s="18">
        <v>6</v>
      </c>
      <c r="AA22" s="18">
        <v>13</v>
      </c>
      <c r="AB22" s="18">
        <v>8</v>
      </c>
      <c r="AC22" s="18">
        <v>4</v>
      </c>
      <c r="AD22" s="18">
        <v>0</v>
      </c>
      <c r="AE22" s="18">
        <v>0</v>
      </c>
      <c r="AF22" s="18">
        <v>0</v>
      </c>
      <c r="AG22" s="18">
        <v>0</v>
      </c>
      <c r="AH22" s="151"/>
      <c r="AI22" s="151"/>
      <c r="AJ22" s="151"/>
      <c r="AK22" s="151"/>
      <c r="AL22" s="151"/>
      <c r="AM22" s="151"/>
      <c r="AN22" s="151"/>
      <c r="AO22" s="151"/>
      <c r="AP22" s="151"/>
      <c r="AQ22" s="105">
        <v>0</v>
      </c>
      <c r="AR22" s="7">
        <f t="shared" si="1"/>
        <v>171</v>
      </c>
    </row>
    <row r="23" spans="1:44" ht="15" customHeight="1" x14ac:dyDescent="0.2">
      <c r="A23" s="102">
        <f>'==HUNTER by BLIND=='!A23</f>
        <v>44534</v>
      </c>
      <c r="B23" s="18">
        <v>0</v>
      </c>
      <c r="C23" s="151"/>
      <c r="D23" s="18">
        <v>3</v>
      </c>
      <c r="E23" s="18">
        <v>6</v>
      </c>
      <c r="F23" s="18">
        <v>0</v>
      </c>
      <c r="G23" s="151"/>
      <c r="H23" s="151"/>
      <c r="I23" s="18">
        <v>2</v>
      </c>
      <c r="J23" s="18">
        <v>0</v>
      </c>
      <c r="K23" s="151"/>
      <c r="L23" s="151"/>
      <c r="M23" s="18">
        <v>0</v>
      </c>
      <c r="N23" s="18">
        <v>1</v>
      </c>
      <c r="O23" s="151"/>
      <c r="P23" s="151"/>
      <c r="Q23" s="151"/>
      <c r="R23" s="18">
        <v>21</v>
      </c>
      <c r="S23" s="18">
        <v>18</v>
      </c>
      <c r="T23" s="151"/>
      <c r="U23" s="18">
        <v>21</v>
      </c>
      <c r="V23" s="18">
        <v>10</v>
      </c>
      <c r="W23" s="18">
        <v>24</v>
      </c>
      <c r="X23" s="18">
        <v>28</v>
      </c>
      <c r="Y23" s="18">
        <v>1</v>
      </c>
      <c r="Z23" s="18">
        <v>1</v>
      </c>
      <c r="AA23" s="18">
        <v>5</v>
      </c>
      <c r="AB23" s="18">
        <v>6</v>
      </c>
      <c r="AC23" s="18">
        <v>1</v>
      </c>
      <c r="AD23" s="18">
        <v>3</v>
      </c>
      <c r="AE23" s="18">
        <v>3</v>
      </c>
      <c r="AF23" s="18">
        <v>0</v>
      </c>
      <c r="AG23" s="18">
        <v>0</v>
      </c>
      <c r="AH23" s="151"/>
      <c r="AI23" s="151"/>
      <c r="AJ23" s="151"/>
      <c r="AK23" s="151"/>
      <c r="AL23" s="151"/>
      <c r="AM23" s="151"/>
      <c r="AN23" s="151"/>
      <c r="AO23" s="151"/>
      <c r="AP23" s="151"/>
      <c r="AQ23" s="153"/>
      <c r="AR23" s="7">
        <f t="shared" si="1"/>
        <v>154</v>
      </c>
    </row>
    <row r="24" spans="1:44" s="19" customFormat="1" ht="15" customHeight="1" x14ac:dyDescent="0.2">
      <c r="A24" s="102">
        <f>'==HUNTER by BLIND=='!A24</f>
        <v>44535</v>
      </c>
      <c r="B24" s="151"/>
      <c r="C24" s="151"/>
      <c r="D24" s="151"/>
      <c r="E24" s="18">
        <v>1</v>
      </c>
      <c r="F24" s="151"/>
      <c r="G24" s="151"/>
      <c r="H24" s="151"/>
      <c r="I24" s="151"/>
      <c r="J24" s="18">
        <v>0</v>
      </c>
      <c r="K24" s="151"/>
      <c r="L24" s="151"/>
      <c r="M24" s="151"/>
      <c r="N24" s="18">
        <v>3</v>
      </c>
      <c r="O24" s="151"/>
      <c r="P24" s="151"/>
      <c r="Q24" s="151"/>
      <c r="R24" s="18">
        <v>15</v>
      </c>
      <c r="S24" s="18">
        <v>15</v>
      </c>
      <c r="T24" s="151"/>
      <c r="U24" s="18">
        <v>18</v>
      </c>
      <c r="V24" s="18">
        <v>1</v>
      </c>
      <c r="W24" s="18">
        <v>14</v>
      </c>
      <c r="X24" s="18">
        <v>10</v>
      </c>
      <c r="Y24" s="18">
        <v>0</v>
      </c>
      <c r="Z24" s="18">
        <v>0</v>
      </c>
      <c r="AA24" s="18">
        <v>3</v>
      </c>
      <c r="AB24" s="18">
        <v>3</v>
      </c>
      <c r="AC24" s="151"/>
      <c r="AD24" s="18">
        <v>0</v>
      </c>
      <c r="AE24" s="151"/>
      <c r="AF24" s="18">
        <v>0</v>
      </c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3"/>
      <c r="AR24" s="7">
        <f t="shared" si="1"/>
        <v>83</v>
      </c>
    </row>
    <row r="25" spans="1:44" ht="15" customHeight="1" x14ac:dyDescent="0.2">
      <c r="A25" s="102">
        <f>'==HUNTER by BLIND=='!A25</f>
        <v>44538</v>
      </c>
      <c r="B25" s="151"/>
      <c r="C25" s="151"/>
      <c r="D25" s="18">
        <v>14</v>
      </c>
      <c r="E25" s="18">
        <v>28</v>
      </c>
      <c r="F25" s="18">
        <v>0</v>
      </c>
      <c r="G25" s="151"/>
      <c r="H25" s="151"/>
      <c r="I25" s="18">
        <v>14</v>
      </c>
      <c r="J25" s="18">
        <v>7</v>
      </c>
      <c r="K25" s="151"/>
      <c r="L25" s="151"/>
      <c r="M25" s="151"/>
      <c r="N25" s="18">
        <v>14</v>
      </c>
      <c r="O25" s="151"/>
      <c r="P25" s="151"/>
      <c r="Q25" s="151"/>
      <c r="R25" s="18">
        <v>21</v>
      </c>
      <c r="S25" s="18">
        <v>25</v>
      </c>
      <c r="T25" s="151"/>
      <c r="U25" s="18">
        <v>21</v>
      </c>
      <c r="V25" s="18">
        <v>0</v>
      </c>
      <c r="W25" s="18">
        <v>28</v>
      </c>
      <c r="X25" s="18">
        <v>35</v>
      </c>
      <c r="Y25" s="18">
        <v>4</v>
      </c>
      <c r="Z25" s="18">
        <v>0</v>
      </c>
      <c r="AA25" s="18">
        <v>2</v>
      </c>
      <c r="AB25" s="18">
        <v>2</v>
      </c>
      <c r="AC25" s="18">
        <v>4</v>
      </c>
      <c r="AD25" s="18">
        <v>0</v>
      </c>
      <c r="AE25" s="151"/>
      <c r="AF25" s="18">
        <v>0</v>
      </c>
      <c r="AG25" s="18">
        <v>0</v>
      </c>
      <c r="AH25" s="151"/>
      <c r="AI25" s="151"/>
      <c r="AJ25" s="151"/>
      <c r="AK25" s="151"/>
      <c r="AL25" s="151"/>
      <c r="AM25" s="151"/>
      <c r="AN25" s="151"/>
      <c r="AO25" s="151"/>
      <c r="AP25" s="18">
        <v>0</v>
      </c>
      <c r="AQ25" s="105">
        <v>0</v>
      </c>
      <c r="AR25" s="7">
        <f t="shared" si="1"/>
        <v>219</v>
      </c>
    </row>
    <row r="26" spans="1:44" ht="15" customHeight="1" x14ac:dyDescent="0.2">
      <c r="A26" s="102">
        <f>'==HUNTER by BLIND=='!A26</f>
        <v>44541</v>
      </c>
      <c r="B26" s="18">
        <v>4</v>
      </c>
      <c r="C26" s="18">
        <v>1</v>
      </c>
      <c r="D26" s="18">
        <v>21</v>
      </c>
      <c r="E26" s="18">
        <v>5</v>
      </c>
      <c r="F26" s="18">
        <v>3</v>
      </c>
      <c r="G26" s="18">
        <v>2</v>
      </c>
      <c r="H26" s="18">
        <v>4</v>
      </c>
      <c r="I26" s="18">
        <v>2</v>
      </c>
      <c r="J26" s="18">
        <v>2</v>
      </c>
      <c r="K26" s="151"/>
      <c r="L26" s="18">
        <v>4</v>
      </c>
      <c r="M26" s="18">
        <v>0</v>
      </c>
      <c r="N26" s="18">
        <v>0</v>
      </c>
      <c r="O26" s="151"/>
      <c r="P26" s="18">
        <v>0</v>
      </c>
      <c r="Q26" s="151"/>
      <c r="R26" s="18">
        <v>28</v>
      </c>
      <c r="S26" s="18">
        <v>28</v>
      </c>
      <c r="T26" s="151"/>
      <c r="U26" s="18">
        <v>21</v>
      </c>
      <c r="V26" s="18">
        <v>0</v>
      </c>
      <c r="W26" s="18">
        <v>4</v>
      </c>
      <c r="X26" s="18">
        <v>3</v>
      </c>
      <c r="Y26" s="18">
        <v>14</v>
      </c>
      <c r="Z26" s="151"/>
      <c r="AA26" s="18">
        <v>2</v>
      </c>
      <c r="AB26" s="18">
        <v>6</v>
      </c>
      <c r="AC26" s="18">
        <v>4</v>
      </c>
      <c r="AD26" s="18">
        <v>1</v>
      </c>
      <c r="AE26" s="151"/>
      <c r="AF26" s="18">
        <v>0</v>
      </c>
      <c r="AG26" s="18">
        <v>0</v>
      </c>
      <c r="AH26" s="151"/>
      <c r="AI26" s="151"/>
      <c r="AJ26" s="151"/>
      <c r="AK26" s="151"/>
      <c r="AL26" s="151"/>
      <c r="AM26" s="151"/>
      <c r="AN26" s="151"/>
      <c r="AO26" s="151"/>
      <c r="AP26" s="18">
        <v>0</v>
      </c>
      <c r="AQ26" s="105">
        <v>0</v>
      </c>
      <c r="AR26" s="7">
        <f t="shared" si="1"/>
        <v>159</v>
      </c>
    </row>
    <row r="27" spans="1:44" ht="15" customHeight="1" x14ac:dyDescent="0.2">
      <c r="A27" s="102">
        <f>'==HUNTER by BLIND=='!A27</f>
        <v>44542</v>
      </c>
      <c r="B27" s="151"/>
      <c r="C27" s="151"/>
      <c r="D27" s="18">
        <v>0</v>
      </c>
      <c r="E27" s="18">
        <v>2</v>
      </c>
      <c r="F27" s="18">
        <v>6</v>
      </c>
      <c r="G27" s="18">
        <v>0</v>
      </c>
      <c r="H27" s="151"/>
      <c r="I27" s="151"/>
      <c r="J27" s="18">
        <v>4</v>
      </c>
      <c r="K27" s="151"/>
      <c r="L27" s="151"/>
      <c r="M27" s="18">
        <v>4</v>
      </c>
      <c r="N27" s="18">
        <v>1</v>
      </c>
      <c r="O27" s="151"/>
      <c r="P27" s="151"/>
      <c r="Q27" s="151"/>
      <c r="R27" s="18">
        <v>14</v>
      </c>
      <c r="S27" s="18">
        <v>7</v>
      </c>
      <c r="T27" s="151"/>
      <c r="U27" s="18">
        <v>4</v>
      </c>
      <c r="V27" s="151"/>
      <c r="W27" s="18">
        <v>5</v>
      </c>
      <c r="X27" s="18">
        <v>2</v>
      </c>
      <c r="Y27" s="18">
        <v>3</v>
      </c>
      <c r="Z27" s="18">
        <v>2</v>
      </c>
      <c r="AA27" s="18">
        <v>0</v>
      </c>
      <c r="AB27" s="151"/>
      <c r="AC27" s="151"/>
      <c r="AD27" s="18">
        <v>0</v>
      </c>
      <c r="AE27" s="151"/>
      <c r="AF27" s="151"/>
      <c r="AG27" s="18">
        <v>0</v>
      </c>
      <c r="AH27" s="151"/>
      <c r="AI27" s="151"/>
      <c r="AJ27" s="151"/>
      <c r="AK27" s="151"/>
      <c r="AL27" s="151"/>
      <c r="AM27" s="151"/>
      <c r="AN27" s="151"/>
      <c r="AO27" s="151"/>
      <c r="AP27" s="151"/>
      <c r="AQ27" s="105">
        <v>0</v>
      </c>
      <c r="AR27" s="7">
        <f t="shared" si="1"/>
        <v>54</v>
      </c>
    </row>
    <row r="28" spans="1:44" ht="15" customHeight="1" x14ac:dyDescent="0.2">
      <c r="A28" s="102">
        <f>'==HUNTER by BLIND=='!A28</f>
        <v>44545</v>
      </c>
      <c r="B28" s="151"/>
      <c r="C28" s="151"/>
      <c r="D28" s="18">
        <v>0</v>
      </c>
      <c r="E28" s="18">
        <v>6</v>
      </c>
      <c r="F28" s="151"/>
      <c r="G28" s="151"/>
      <c r="H28" s="151"/>
      <c r="I28" s="151"/>
      <c r="J28" s="18">
        <v>0</v>
      </c>
      <c r="K28" s="18">
        <v>5</v>
      </c>
      <c r="L28" s="151"/>
      <c r="M28" s="151"/>
      <c r="N28" s="18">
        <v>0</v>
      </c>
      <c r="O28" s="151"/>
      <c r="P28" s="151"/>
      <c r="Q28" s="151"/>
      <c r="R28" s="18">
        <v>4</v>
      </c>
      <c r="S28" s="18">
        <v>4</v>
      </c>
      <c r="T28" s="151"/>
      <c r="U28" s="18">
        <v>9</v>
      </c>
      <c r="V28" s="18">
        <v>1</v>
      </c>
      <c r="W28" s="18">
        <v>1</v>
      </c>
      <c r="X28" s="18">
        <v>3</v>
      </c>
      <c r="Y28" s="18">
        <v>0</v>
      </c>
      <c r="Z28" s="18">
        <v>3</v>
      </c>
      <c r="AA28" s="18">
        <v>1</v>
      </c>
      <c r="AB28" s="151"/>
      <c r="AC28" s="18">
        <v>0</v>
      </c>
      <c r="AD28" s="151"/>
      <c r="AE28" s="151"/>
      <c r="AF28" s="18">
        <v>0</v>
      </c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3"/>
      <c r="AR28" s="7">
        <f t="shared" si="1"/>
        <v>37</v>
      </c>
    </row>
    <row r="29" spans="1:44" ht="15" customHeight="1" x14ac:dyDescent="0.2">
      <c r="A29" s="102">
        <f>'==HUNTER by BLIND=='!A29</f>
        <v>44548</v>
      </c>
      <c r="B29" s="18">
        <v>4</v>
      </c>
      <c r="C29" s="151"/>
      <c r="D29" s="18">
        <v>5</v>
      </c>
      <c r="E29" s="18">
        <v>6</v>
      </c>
      <c r="F29" s="18">
        <v>1</v>
      </c>
      <c r="G29" s="18">
        <v>1</v>
      </c>
      <c r="H29" s="18">
        <v>0</v>
      </c>
      <c r="I29" s="18">
        <v>0</v>
      </c>
      <c r="J29" s="18">
        <v>1</v>
      </c>
      <c r="K29" s="18">
        <v>0</v>
      </c>
      <c r="L29" s="18">
        <v>0</v>
      </c>
      <c r="M29" s="18">
        <v>0</v>
      </c>
      <c r="N29" s="18">
        <v>6</v>
      </c>
      <c r="O29" s="18">
        <v>3</v>
      </c>
      <c r="P29" s="18">
        <v>0</v>
      </c>
      <c r="Q29" s="151"/>
      <c r="R29" s="18">
        <v>9</v>
      </c>
      <c r="S29" s="18">
        <v>9</v>
      </c>
      <c r="T29" s="151"/>
      <c r="U29" s="18">
        <v>23</v>
      </c>
      <c r="V29" s="18">
        <v>1</v>
      </c>
      <c r="W29" s="18">
        <v>13</v>
      </c>
      <c r="X29" s="18">
        <v>15</v>
      </c>
      <c r="Y29" s="18">
        <v>15</v>
      </c>
      <c r="Z29" s="18">
        <v>0</v>
      </c>
      <c r="AA29" s="18">
        <v>7</v>
      </c>
      <c r="AB29" s="18">
        <v>14</v>
      </c>
      <c r="AC29" s="18">
        <v>5</v>
      </c>
      <c r="AD29" s="18">
        <v>2</v>
      </c>
      <c r="AE29" s="18">
        <v>0</v>
      </c>
      <c r="AF29" s="18">
        <v>0</v>
      </c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3"/>
      <c r="AR29" s="7">
        <f t="shared" si="1"/>
        <v>140</v>
      </c>
    </row>
    <row r="30" spans="1:44" ht="15" customHeight="1" x14ac:dyDescent="0.2">
      <c r="A30" s="102">
        <f>'==HUNTER by BLIND=='!A30</f>
        <v>44549</v>
      </c>
      <c r="B30" s="151"/>
      <c r="C30" s="151"/>
      <c r="D30" s="18">
        <v>1</v>
      </c>
      <c r="E30" s="18">
        <v>0</v>
      </c>
      <c r="F30" s="18">
        <v>0</v>
      </c>
      <c r="G30" s="151"/>
      <c r="H30" s="151"/>
      <c r="I30" s="18">
        <v>2</v>
      </c>
      <c r="J30" s="151"/>
      <c r="K30" s="151"/>
      <c r="L30" s="151"/>
      <c r="M30" s="151"/>
      <c r="N30" s="18">
        <v>0</v>
      </c>
      <c r="O30" s="151"/>
      <c r="P30" s="151"/>
      <c r="Q30" s="151"/>
      <c r="R30" s="18">
        <v>3</v>
      </c>
      <c r="S30" s="18">
        <v>15</v>
      </c>
      <c r="T30" s="151"/>
      <c r="U30" s="18">
        <v>1</v>
      </c>
      <c r="V30" s="151"/>
      <c r="W30" s="18">
        <v>21</v>
      </c>
      <c r="X30" s="18">
        <v>2</v>
      </c>
      <c r="Y30" s="18">
        <v>1</v>
      </c>
      <c r="Z30" s="18">
        <v>0</v>
      </c>
      <c r="AA30" s="18">
        <v>21</v>
      </c>
      <c r="AB30" s="18">
        <v>0</v>
      </c>
      <c r="AC30" s="18">
        <v>0</v>
      </c>
      <c r="AD30" s="18">
        <v>0</v>
      </c>
      <c r="AE30" s="18">
        <v>2</v>
      </c>
      <c r="AF30" s="18">
        <v>0</v>
      </c>
      <c r="AG30" s="151"/>
      <c r="AH30" s="18">
        <v>0</v>
      </c>
      <c r="AI30" s="151"/>
      <c r="AJ30" s="151"/>
      <c r="AK30" s="151"/>
      <c r="AL30" s="151"/>
      <c r="AM30" s="151"/>
      <c r="AN30" s="151"/>
      <c r="AO30" s="151"/>
      <c r="AP30" s="151"/>
      <c r="AQ30" s="153"/>
      <c r="AR30" s="7">
        <f t="shared" si="1"/>
        <v>69</v>
      </c>
    </row>
    <row r="31" spans="1:44" ht="15" customHeight="1" x14ac:dyDescent="0.2">
      <c r="A31" s="102">
        <f>'==HUNTER by BLIND=='!A31</f>
        <v>44552</v>
      </c>
      <c r="B31" s="151"/>
      <c r="C31" s="151"/>
      <c r="D31" s="151"/>
      <c r="E31" s="18">
        <v>1</v>
      </c>
      <c r="F31" s="151"/>
      <c r="G31" s="151"/>
      <c r="H31" s="151"/>
      <c r="I31" s="18">
        <v>0</v>
      </c>
      <c r="J31" s="151"/>
      <c r="K31" s="151"/>
      <c r="L31" s="151"/>
      <c r="M31" s="151"/>
      <c r="N31" s="18">
        <v>0</v>
      </c>
      <c r="O31" s="151"/>
      <c r="P31" s="151"/>
      <c r="Q31" s="151"/>
      <c r="R31" s="18">
        <v>8</v>
      </c>
      <c r="S31" s="18">
        <v>8</v>
      </c>
      <c r="T31" s="151"/>
      <c r="U31" s="18">
        <v>28</v>
      </c>
      <c r="V31" s="151"/>
      <c r="W31" s="18">
        <v>4</v>
      </c>
      <c r="X31" s="18">
        <v>13</v>
      </c>
      <c r="Y31" s="18">
        <v>8</v>
      </c>
      <c r="Z31" s="151"/>
      <c r="AA31" s="18">
        <v>7</v>
      </c>
      <c r="AB31" s="18">
        <v>17</v>
      </c>
      <c r="AC31" s="18">
        <v>2</v>
      </c>
      <c r="AD31" s="18">
        <v>0</v>
      </c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3"/>
      <c r="AR31" s="7">
        <f t="shared" si="1"/>
        <v>96</v>
      </c>
    </row>
    <row r="32" spans="1:44" ht="15" customHeight="1" x14ac:dyDescent="0.2">
      <c r="A32" s="102">
        <f>'==HUNTER by BLIND=='!A32</f>
        <v>44556</v>
      </c>
      <c r="B32" s="151"/>
      <c r="C32" s="151"/>
      <c r="D32" s="18">
        <v>3</v>
      </c>
      <c r="E32" s="18">
        <v>14</v>
      </c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8">
        <v>6</v>
      </c>
      <c r="S32" s="18">
        <v>43</v>
      </c>
      <c r="T32" s="151"/>
      <c r="U32" s="18">
        <v>8</v>
      </c>
      <c r="V32" s="18">
        <v>2</v>
      </c>
      <c r="W32" s="18">
        <v>14</v>
      </c>
      <c r="X32" s="18">
        <v>26</v>
      </c>
      <c r="Y32" s="18">
        <v>1</v>
      </c>
      <c r="Z32" s="151"/>
      <c r="AA32" s="18">
        <v>22</v>
      </c>
      <c r="AB32" s="18">
        <v>7</v>
      </c>
      <c r="AC32" s="151"/>
      <c r="AD32" s="18">
        <v>0</v>
      </c>
      <c r="AE32" s="18">
        <v>0</v>
      </c>
      <c r="AF32" s="151"/>
      <c r="AG32" s="151"/>
      <c r="AH32" s="151"/>
      <c r="AI32" s="18">
        <v>0</v>
      </c>
      <c r="AJ32" s="151"/>
      <c r="AK32" s="151"/>
      <c r="AL32" s="151"/>
      <c r="AM32" s="151"/>
      <c r="AN32" s="151"/>
      <c r="AO32" s="151"/>
      <c r="AP32" s="151"/>
      <c r="AQ32" s="153"/>
      <c r="AR32" s="7">
        <f t="shared" si="1"/>
        <v>146</v>
      </c>
    </row>
    <row r="33" spans="1:44" ht="15" customHeight="1" x14ac:dyDescent="0.2">
      <c r="A33" s="102">
        <f>'==HUNTER by BLIND=='!A33</f>
        <v>44559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8">
        <v>7</v>
      </c>
      <c r="O33" s="151"/>
      <c r="P33" s="151"/>
      <c r="Q33" s="151"/>
      <c r="R33" s="18">
        <v>28</v>
      </c>
      <c r="S33" s="18">
        <v>31</v>
      </c>
      <c r="T33" s="151"/>
      <c r="U33" s="18">
        <v>0</v>
      </c>
      <c r="V33" s="151"/>
      <c r="W33" s="18">
        <v>7</v>
      </c>
      <c r="X33" s="18">
        <v>6</v>
      </c>
      <c r="Y33" s="18">
        <v>4</v>
      </c>
      <c r="Z33" s="151"/>
      <c r="AA33" s="18">
        <v>15</v>
      </c>
      <c r="AB33" s="18">
        <v>12</v>
      </c>
      <c r="AC33" s="18">
        <v>0</v>
      </c>
      <c r="AD33" s="18">
        <v>1</v>
      </c>
      <c r="AE33" s="151"/>
      <c r="AF33" s="18">
        <v>0</v>
      </c>
      <c r="AG33" s="18">
        <v>0</v>
      </c>
      <c r="AH33" s="151"/>
      <c r="AI33" s="18">
        <v>0</v>
      </c>
      <c r="AJ33" s="151"/>
      <c r="AK33" s="151"/>
      <c r="AL33" s="151"/>
      <c r="AM33" s="151"/>
      <c r="AN33" s="151"/>
      <c r="AO33" s="151"/>
      <c r="AP33" s="151"/>
      <c r="AQ33" s="105">
        <v>0</v>
      </c>
      <c r="AR33" s="7">
        <f t="shared" si="1"/>
        <v>111</v>
      </c>
    </row>
    <row r="34" spans="1:44" ht="15" customHeight="1" x14ac:dyDescent="0.2">
      <c r="A34" s="102">
        <f>'==HUNTER by BLIND=='!A34</f>
        <v>44562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8">
        <v>23</v>
      </c>
      <c r="S34" s="18">
        <v>35</v>
      </c>
      <c r="T34" s="151"/>
      <c r="U34" s="18">
        <v>1</v>
      </c>
      <c r="V34" s="18">
        <v>1</v>
      </c>
      <c r="W34" s="18">
        <v>2</v>
      </c>
      <c r="X34" s="18">
        <v>10</v>
      </c>
      <c r="Y34" s="18">
        <v>0</v>
      </c>
      <c r="Z34" s="18">
        <v>0</v>
      </c>
      <c r="AA34" s="18">
        <v>6</v>
      </c>
      <c r="AB34" s="18">
        <v>28</v>
      </c>
      <c r="AC34" s="18">
        <v>0</v>
      </c>
      <c r="AD34" s="18">
        <v>15</v>
      </c>
      <c r="AE34" s="18">
        <v>7</v>
      </c>
      <c r="AF34" s="151"/>
      <c r="AG34" s="18">
        <v>0</v>
      </c>
      <c r="AH34" s="151"/>
      <c r="AI34" s="18">
        <v>0</v>
      </c>
      <c r="AJ34" s="151"/>
      <c r="AK34" s="151"/>
      <c r="AL34" s="151"/>
      <c r="AM34" s="151"/>
      <c r="AN34" s="151"/>
      <c r="AO34" s="151"/>
      <c r="AP34" s="18">
        <v>0</v>
      </c>
      <c r="AQ34" s="153"/>
      <c r="AR34" s="7">
        <f t="shared" si="1"/>
        <v>128</v>
      </c>
    </row>
    <row r="35" spans="1:44" ht="15" customHeight="1" x14ac:dyDescent="0.2">
      <c r="A35" s="102">
        <f>'==HUNTER by BLIND=='!A35</f>
        <v>44563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8">
        <v>9</v>
      </c>
      <c r="S35" s="18">
        <v>28</v>
      </c>
      <c r="T35" s="151"/>
      <c r="U35" s="151"/>
      <c r="V35" s="151"/>
      <c r="W35" s="18">
        <v>0</v>
      </c>
      <c r="X35" s="18">
        <v>3</v>
      </c>
      <c r="Y35" s="18">
        <v>0</v>
      </c>
      <c r="Z35" s="151"/>
      <c r="AA35" s="18">
        <v>0</v>
      </c>
      <c r="AB35" s="18">
        <v>1</v>
      </c>
      <c r="AC35" s="18">
        <v>10</v>
      </c>
      <c r="AD35" s="18">
        <v>1</v>
      </c>
      <c r="AE35" s="18">
        <v>0</v>
      </c>
      <c r="AF35" s="151"/>
      <c r="AG35" s="151"/>
      <c r="AH35" s="151"/>
      <c r="AI35" s="18">
        <v>0</v>
      </c>
      <c r="AJ35" s="151"/>
      <c r="AK35" s="151"/>
      <c r="AL35" s="151"/>
      <c r="AM35" s="151"/>
      <c r="AN35" s="151"/>
      <c r="AO35" s="151"/>
      <c r="AP35" s="18">
        <v>0</v>
      </c>
      <c r="AQ35" s="153"/>
      <c r="AR35" s="7">
        <f t="shared" si="1"/>
        <v>52</v>
      </c>
    </row>
    <row r="36" spans="1:44" ht="15" customHeight="1" x14ac:dyDescent="0.2">
      <c r="A36" s="102">
        <f>'==HUNTER by BLIND=='!A36</f>
        <v>44566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8">
        <v>28</v>
      </c>
      <c r="S36" s="18">
        <v>14</v>
      </c>
      <c r="T36" s="151"/>
      <c r="U36" s="18">
        <v>0</v>
      </c>
      <c r="V36" s="151"/>
      <c r="W36" s="18">
        <v>3</v>
      </c>
      <c r="X36" s="18">
        <v>9</v>
      </c>
      <c r="Y36" s="18">
        <v>0</v>
      </c>
      <c r="Z36" s="151"/>
      <c r="AA36" s="151"/>
      <c r="AB36" s="18">
        <v>1</v>
      </c>
      <c r="AC36" s="151"/>
      <c r="AD36" s="18">
        <v>3</v>
      </c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3"/>
      <c r="AR36" s="7">
        <f t="shared" si="1"/>
        <v>58</v>
      </c>
    </row>
    <row r="37" spans="1:44" ht="15" customHeight="1" x14ac:dyDescent="0.2">
      <c r="A37" s="102">
        <f>'==HUNTER by BLIND=='!A37</f>
        <v>44569</v>
      </c>
      <c r="B37" s="151"/>
      <c r="C37" s="151"/>
      <c r="D37" s="18">
        <v>0</v>
      </c>
      <c r="E37" s="18">
        <v>0</v>
      </c>
      <c r="F37" s="151"/>
      <c r="G37" s="151"/>
      <c r="H37" s="151"/>
      <c r="I37" s="151"/>
      <c r="J37" s="18">
        <v>0</v>
      </c>
      <c r="K37" s="151"/>
      <c r="L37" s="151"/>
      <c r="M37" s="151"/>
      <c r="N37" s="18">
        <v>0</v>
      </c>
      <c r="O37" s="151"/>
      <c r="P37" s="151"/>
      <c r="Q37" s="151"/>
      <c r="R37" s="18">
        <v>41</v>
      </c>
      <c r="S37" s="18">
        <v>28</v>
      </c>
      <c r="T37" s="151"/>
      <c r="U37" s="18">
        <v>4</v>
      </c>
      <c r="V37" s="18">
        <v>2</v>
      </c>
      <c r="W37" s="18">
        <v>9</v>
      </c>
      <c r="X37" s="18">
        <v>21</v>
      </c>
      <c r="Y37" s="18">
        <v>3</v>
      </c>
      <c r="Z37" s="18">
        <v>0</v>
      </c>
      <c r="AA37" s="18">
        <v>2</v>
      </c>
      <c r="AB37" s="18">
        <v>15</v>
      </c>
      <c r="AC37" s="18">
        <v>10</v>
      </c>
      <c r="AD37" s="18">
        <v>3</v>
      </c>
      <c r="AE37" s="18">
        <v>2</v>
      </c>
      <c r="AF37" s="18">
        <v>0</v>
      </c>
      <c r="AG37" s="151"/>
      <c r="AH37" s="18">
        <v>0</v>
      </c>
      <c r="AI37" s="151"/>
      <c r="AJ37" s="151"/>
      <c r="AK37" s="151"/>
      <c r="AL37" s="151"/>
      <c r="AM37" s="151"/>
      <c r="AN37" s="151"/>
      <c r="AO37" s="151"/>
      <c r="AP37" s="151"/>
      <c r="AQ37" s="105">
        <v>0</v>
      </c>
      <c r="AR37" s="7">
        <f t="shared" si="1"/>
        <v>140</v>
      </c>
    </row>
    <row r="38" spans="1:44" ht="15" customHeight="1" x14ac:dyDescent="0.2">
      <c r="A38" s="102">
        <f>'==HUNTER by BLIND=='!A38</f>
        <v>44570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8">
        <v>18</v>
      </c>
      <c r="S38" s="18">
        <v>21</v>
      </c>
      <c r="T38" s="151"/>
      <c r="U38" s="18">
        <v>2</v>
      </c>
      <c r="V38" s="18">
        <v>0</v>
      </c>
      <c r="W38" s="18">
        <v>11</v>
      </c>
      <c r="X38" s="18">
        <v>13</v>
      </c>
      <c r="Y38" s="18">
        <v>0</v>
      </c>
      <c r="Z38" s="151"/>
      <c r="AA38" s="18">
        <v>15</v>
      </c>
      <c r="AB38" s="18">
        <v>8</v>
      </c>
      <c r="AC38" s="18">
        <v>10</v>
      </c>
      <c r="AD38" s="18">
        <v>2</v>
      </c>
      <c r="AE38" s="151"/>
      <c r="AF38" s="151"/>
      <c r="AG38" s="151"/>
      <c r="AH38" s="151"/>
      <c r="AI38" s="18">
        <v>0</v>
      </c>
      <c r="AJ38" s="151"/>
      <c r="AK38" s="151"/>
      <c r="AL38" s="151"/>
      <c r="AM38" s="151"/>
      <c r="AN38" s="151"/>
      <c r="AO38" s="151"/>
      <c r="AP38" s="151"/>
      <c r="AQ38" s="105">
        <v>0</v>
      </c>
      <c r="AR38" s="7">
        <f t="shared" si="1"/>
        <v>100</v>
      </c>
    </row>
    <row r="39" spans="1:44" ht="15" customHeight="1" x14ac:dyDescent="0.2">
      <c r="A39" s="102">
        <f>'==HUNTER by BLIND=='!A39</f>
        <v>44573</v>
      </c>
      <c r="B39" s="151"/>
      <c r="C39" s="151"/>
      <c r="D39" s="151"/>
      <c r="E39" s="151"/>
      <c r="F39" s="151"/>
      <c r="G39" s="151"/>
      <c r="H39" s="151"/>
      <c r="I39" s="151"/>
      <c r="J39" s="18">
        <v>0</v>
      </c>
      <c r="K39" s="151"/>
      <c r="L39" s="151"/>
      <c r="M39" s="18">
        <v>0</v>
      </c>
      <c r="N39" s="151"/>
      <c r="O39" s="151"/>
      <c r="P39" s="151"/>
      <c r="Q39" s="151"/>
      <c r="R39" s="18">
        <v>2</v>
      </c>
      <c r="S39" s="18">
        <v>11</v>
      </c>
      <c r="T39" s="151"/>
      <c r="U39" s="18">
        <v>0</v>
      </c>
      <c r="V39" s="151"/>
      <c r="W39" s="18">
        <v>14</v>
      </c>
      <c r="X39" s="18">
        <v>7</v>
      </c>
      <c r="Y39" s="151"/>
      <c r="Z39" s="18">
        <v>1</v>
      </c>
      <c r="AA39" s="18">
        <v>4</v>
      </c>
      <c r="AB39" s="18">
        <v>5</v>
      </c>
      <c r="AC39" s="18">
        <v>0</v>
      </c>
      <c r="AD39" s="18">
        <v>0</v>
      </c>
      <c r="AE39" s="18">
        <v>1</v>
      </c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05">
        <v>0</v>
      </c>
      <c r="AR39" s="7">
        <f t="shared" si="1"/>
        <v>45</v>
      </c>
    </row>
    <row r="40" spans="1:44" ht="15" customHeight="1" x14ac:dyDescent="0.2">
      <c r="A40" s="102">
        <f>'==HUNTER by BLIND=='!A40</f>
        <v>44576</v>
      </c>
      <c r="B40" s="151"/>
      <c r="C40" s="151"/>
      <c r="D40" s="151"/>
      <c r="E40" s="18">
        <v>0</v>
      </c>
      <c r="F40" s="151"/>
      <c r="G40" s="151"/>
      <c r="H40" s="151"/>
      <c r="I40" s="151"/>
      <c r="J40" s="18">
        <v>7</v>
      </c>
      <c r="K40" s="151"/>
      <c r="L40" s="151"/>
      <c r="M40" s="18">
        <v>0</v>
      </c>
      <c r="N40" s="18">
        <v>0</v>
      </c>
      <c r="O40" s="151"/>
      <c r="P40" s="151"/>
      <c r="Q40" s="151"/>
      <c r="R40" s="18">
        <v>22</v>
      </c>
      <c r="S40" s="18">
        <v>28</v>
      </c>
      <c r="T40" s="151"/>
      <c r="U40" s="18">
        <v>4</v>
      </c>
      <c r="V40" s="18">
        <v>0</v>
      </c>
      <c r="W40" s="18">
        <v>2</v>
      </c>
      <c r="X40" s="18">
        <v>11</v>
      </c>
      <c r="Y40" s="18">
        <v>4</v>
      </c>
      <c r="Z40" s="18">
        <v>0</v>
      </c>
      <c r="AA40" s="18">
        <v>2</v>
      </c>
      <c r="AB40" s="18">
        <v>4</v>
      </c>
      <c r="AC40" s="18">
        <v>1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51"/>
      <c r="AK40" s="151"/>
      <c r="AL40" s="151"/>
      <c r="AM40" s="151"/>
      <c r="AN40" s="151"/>
      <c r="AO40" s="151"/>
      <c r="AP40" s="18">
        <v>0</v>
      </c>
      <c r="AQ40" s="105">
        <v>0</v>
      </c>
      <c r="AR40" s="7">
        <f t="shared" si="1"/>
        <v>85</v>
      </c>
    </row>
    <row r="41" spans="1:44" ht="15" customHeight="1" x14ac:dyDescent="0.2">
      <c r="A41" s="102">
        <f>'==HUNTER by BLIND=='!A41</f>
        <v>44577</v>
      </c>
      <c r="B41" s="151"/>
      <c r="C41" s="151"/>
      <c r="D41" s="151"/>
      <c r="E41" s="151"/>
      <c r="F41" s="151"/>
      <c r="G41" s="151"/>
      <c r="H41" s="151"/>
      <c r="I41" s="151"/>
      <c r="J41" s="18">
        <v>3</v>
      </c>
      <c r="K41" s="151"/>
      <c r="L41" s="151"/>
      <c r="M41" s="151"/>
      <c r="N41" s="151"/>
      <c r="O41" s="151"/>
      <c r="P41" s="151"/>
      <c r="Q41" s="151"/>
      <c r="R41" s="18">
        <v>3</v>
      </c>
      <c r="S41" s="18">
        <v>5</v>
      </c>
      <c r="T41" s="151"/>
      <c r="U41" s="18">
        <v>0</v>
      </c>
      <c r="V41" s="151"/>
      <c r="W41" s="18">
        <v>4</v>
      </c>
      <c r="X41" s="18">
        <v>8</v>
      </c>
      <c r="Y41" s="18">
        <v>1</v>
      </c>
      <c r="Z41" s="151"/>
      <c r="AA41" s="18">
        <v>2</v>
      </c>
      <c r="AB41" s="18">
        <v>3</v>
      </c>
      <c r="AC41" s="151"/>
      <c r="AD41" s="18">
        <v>3</v>
      </c>
      <c r="AE41" s="151"/>
      <c r="AF41" s="151"/>
      <c r="AG41" s="18">
        <v>0</v>
      </c>
      <c r="AH41" s="151"/>
      <c r="AI41" s="18">
        <v>0</v>
      </c>
      <c r="AJ41" s="151"/>
      <c r="AK41" s="151"/>
      <c r="AL41" s="151"/>
      <c r="AM41" s="151"/>
      <c r="AN41" s="151"/>
      <c r="AO41" s="151"/>
      <c r="AP41" s="151"/>
      <c r="AQ41" s="105">
        <v>0</v>
      </c>
      <c r="AR41" s="7">
        <f t="shared" si="1"/>
        <v>32</v>
      </c>
    </row>
    <row r="42" spans="1:44" ht="15" customHeight="1" x14ac:dyDescent="0.2">
      <c r="A42" s="102">
        <f>'==HUNTER by BLIND=='!A42</f>
        <v>44580</v>
      </c>
      <c r="B42" s="151"/>
      <c r="C42" s="151"/>
      <c r="D42" s="18">
        <v>0</v>
      </c>
      <c r="E42" s="151"/>
      <c r="F42" s="151"/>
      <c r="G42" s="151"/>
      <c r="H42" s="151"/>
      <c r="I42" s="151"/>
      <c r="J42" s="151"/>
      <c r="K42" s="151"/>
      <c r="L42" s="151"/>
      <c r="M42" s="18">
        <v>0</v>
      </c>
      <c r="N42" s="151"/>
      <c r="O42" s="151"/>
      <c r="P42" s="151"/>
      <c r="Q42" s="151"/>
      <c r="R42" s="18">
        <v>12</v>
      </c>
      <c r="S42" s="18">
        <v>28</v>
      </c>
      <c r="T42" s="151"/>
      <c r="U42" s="18">
        <v>9</v>
      </c>
      <c r="V42" s="18">
        <v>1</v>
      </c>
      <c r="W42" s="18">
        <v>16</v>
      </c>
      <c r="X42" s="18">
        <v>14</v>
      </c>
      <c r="Y42" s="18">
        <v>0</v>
      </c>
      <c r="Z42" s="18">
        <v>0</v>
      </c>
      <c r="AA42" s="18">
        <v>7</v>
      </c>
      <c r="AB42" s="18">
        <v>15</v>
      </c>
      <c r="AC42" s="18">
        <v>2</v>
      </c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05">
        <v>2</v>
      </c>
      <c r="AR42" s="7">
        <f t="shared" si="1"/>
        <v>106</v>
      </c>
    </row>
    <row r="43" spans="1:44" ht="15" customHeight="1" x14ac:dyDescent="0.2">
      <c r="A43" s="102">
        <f>'==HUNTER by BLIND=='!A43</f>
        <v>44583</v>
      </c>
      <c r="B43" s="18">
        <v>0</v>
      </c>
      <c r="C43" s="18">
        <v>4</v>
      </c>
      <c r="D43" s="18">
        <v>1</v>
      </c>
      <c r="E43" s="18">
        <v>26</v>
      </c>
      <c r="F43" s="18">
        <v>14</v>
      </c>
      <c r="G43" s="18">
        <v>5</v>
      </c>
      <c r="H43" s="151"/>
      <c r="I43" s="18">
        <v>8</v>
      </c>
      <c r="J43" s="18">
        <v>1</v>
      </c>
      <c r="K43" s="151"/>
      <c r="L43" s="151"/>
      <c r="M43" s="151"/>
      <c r="N43" s="151"/>
      <c r="O43" s="151"/>
      <c r="P43" s="151"/>
      <c r="Q43" s="18">
        <v>2</v>
      </c>
      <c r="R43" s="18">
        <v>28</v>
      </c>
      <c r="S43" s="18">
        <v>35</v>
      </c>
      <c r="T43" s="151"/>
      <c r="U43" s="18">
        <v>17</v>
      </c>
      <c r="V43" s="151"/>
      <c r="W43" s="18">
        <v>7</v>
      </c>
      <c r="X43" s="18">
        <v>21</v>
      </c>
      <c r="Y43" s="18">
        <v>5</v>
      </c>
      <c r="Z43" s="151"/>
      <c r="AA43" s="18">
        <v>8</v>
      </c>
      <c r="AB43" s="18">
        <v>1</v>
      </c>
      <c r="AC43" s="18">
        <v>14</v>
      </c>
      <c r="AD43" s="18">
        <v>1</v>
      </c>
      <c r="AE43" s="151"/>
      <c r="AF43" s="151"/>
      <c r="AG43" s="151"/>
      <c r="AH43" s="151"/>
      <c r="AI43" s="151"/>
      <c r="AJ43" s="18">
        <v>0</v>
      </c>
      <c r="AK43" s="18">
        <v>0</v>
      </c>
      <c r="AL43" s="151"/>
      <c r="AM43" s="151"/>
      <c r="AN43" s="151"/>
      <c r="AO43" s="18">
        <v>0</v>
      </c>
      <c r="AP43" s="151"/>
      <c r="AQ43" s="153"/>
      <c r="AR43" s="7">
        <f t="shared" si="1"/>
        <v>198</v>
      </c>
    </row>
    <row r="44" spans="1:44" ht="15" customHeight="1" x14ac:dyDescent="0.2">
      <c r="A44" s="102">
        <f>'==HUNTER by BLIND=='!A44</f>
        <v>44584</v>
      </c>
      <c r="B44" s="151"/>
      <c r="C44" s="18">
        <v>3</v>
      </c>
      <c r="D44" s="18">
        <v>8</v>
      </c>
      <c r="E44" s="18">
        <v>5</v>
      </c>
      <c r="F44" s="18">
        <v>21</v>
      </c>
      <c r="G44" s="151"/>
      <c r="H44" s="151"/>
      <c r="I44" s="18">
        <v>1</v>
      </c>
      <c r="J44" s="18">
        <v>1</v>
      </c>
      <c r="K44" s="151"/>
      <c r="L44" s="151"/>
      <c r="M44" s="18">
        <v>4</v>
      </c>
      <c r="N44" s="151"/>
      <c r="O44" s="151"/>
      <c r="P44" s="151"/>
      <c r="Q44" s="18">
        <v>0</v>
      </c>
      <c r="R44" s="18">
        <v>23</v>
      </c>
      <c r="S44" s="18">
        <v>17</v>
      </c>
      <c r="T44" s="151"/>
      <c r="U44" s="18">
        <v>8</v>
      </c>
      <c r="V44" s="18">
        <v>2</v>
      </c>
      <c r="W44" s="18">
        <v>21</v>
      </c>
      <c r="X44" s="18">
        <v>7</v>
      </c>
      <c r="Y44" s="18">
        <v>2</v>
      </c>
      <c r="Z44" s="151"/>
      <c r="AA44" s="18">
        <v>1</v>
      </c>
      <c r="AB44" s="18">
        <v>2</v>
      </c>
      <c r="AC44" s="18">
        <v>4</v>
      </c>
      <c r="AD44" s="18">
        <v>0</v>
      </c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3"/>
      <c r="AR44" s="7">
        <f t="shared" si="1"/>
        <v>130</v>
      </c>
    </row>
    <row r="45" spans="1:44" ht="15" customHeight="1" x14ac:dyDescent="0.2">
      <c r="A45" s="102">
        <f>'==HUNTER by BLIND=='!A45</f>
        <v>44587</v>
      </c>
      <c r="B45" s="151"/>
      <c r="C45" s="18">
        <v>2</v>
      </c>
      <c r="D45" s="18">
        <v>7</v>
      </c>
      <c r="E45" s="18">
        <v>6</v>
      </c>
      <c r="F45" s="18">
        <v>3</v>
      </c>
      <c r="G45" s="151"/>
      <c r="H45" s="151"/>
      <c r="I45" s="18">
        <v>0</v>
      </c>
      <c r="J45" s="18">
        <v>0</v>
      </c>
      <c r="K45" s="151"/>
      <c r="L45" s="151"/>
      <c r="M45" s="151"/>
      <c r="N45" s="151"/>
      <c r="O45" s="151"/>
      <c r="P45" s="151"/>
      <c r="Q45" s="18">
        <v>7</v>
      </c>
      <c r="R45" s="18">
        <v>0</v>
      </c>
      <c r="S45" s="18">
        <v>28</v>
      </c>
      <c r="T45" s="151"/>
      <c r="U45" s="18">
        <v>16</v>
      </c>
      <c r="V45" s="18">
        <v>7</v>
      </c>
      <c r="W45" s="18">
        <v>14</v>
      </c>
      <c r="X45" s="18">
        <v>7</v>
      </c>
      <c r="Y45" s="151"/>
      <c r="Z45" s="151"/>
      <c r="AA45" s="18">
        <v>0</v>
      </c>
      <c r="AB45" s="18">
        <v>3</v>
      </c>
      <c r="AC45" s="18">
        <v>0</v>
      </c>
      <c r="AD45" s="151"/>
      <c r="AE45" s="151"/>
      <c r="AF45" s="151"/>
      <c r="AG45" s="151"/>
      <c r="AH45" s="151"/>
      <c r="AI45" s="151"/>
      <c r="AJ45" s="151"/>
      <c r="AK45" s="151"/>
      <c r="AL45" s="151"/>
      <c r="AM45" s="18">
        <v>0</v>
      </c>
      <c r="AN45" s="151"/>
      <c r="AO45" s="151"/>
      <c r="AP45" s="151"/>
      <c r="AQ45" s="105">
        <v>0</v>
      </c>
      <c r="AR45" s="7">
        <f t="shared" si="1"/>
        <v>100</v>
      </c>
    </row>
    <row r="46" spans="1:44" ht="15" customHeight="1" x14ac:dyDescent="0.2">
      <c r="A46" s="102">
        <f>'==HUNTER by BLIND=='!A46</f>
        <v>44590</v>
      </c>
      <c r="B46" s="151"/>
      <c r="C46" s="18">
        <v>1</v>
      </c>
      <c r="D46" s="18">
        <v>6</v>
      </c>
      <c r="E46" s="18">
        <v>8</v>
      </c>
      <c r="F46" s="18">
        <v>2</v>
      </c>
      <c r="G46" s="151"/>
      <c r="H46" s="18">
        <v>0</v>
      </c>
      <c r="I46" s="18">
        <v>7</v>
      </c>
      <c r="J46" s="18">
        <v>5</v>
      </c>
      <c r="K46" s="18">
        <v>4</v>
      </c>
      <c r="L46" s="18">
        <v>0</v>
      </c>
      <c r="M46" s="18">
        <v>0</v>
      </c>
      <c r="N46" s="18">
        <v>1</v>
      </c>
      <c r="O46" s="151"/>
      <c r="P46" s="151"/>
      <c r="Q46" s="18">
        <v>10</v>
      </c>
      <c r="R46" s="18">
        <v>3</v>
      </c>
      <c r="S46" s="18">
        <v>8</v>
      </c>
      <c r="T46" s="18">
        <v>6</v>
      </c>
      <c r="U46" s="18">
        <v>12</v>
      </c>
      <c r="V46" s="18">
        <v>1</v>
      </c>
      <c r="W46" s="18">
        <v>0</v>
      </c>
      <c r="X46" s="18">
        <v>3</v>
      </c>
      <c r="Y46" s="18">
        <v>0</v>
      </c>
      <c r="Z46" s="18">
        <v>1</v>
      </c>
      <c r="AA46" s="18">
        <v>1</v>
      </c>
      <c r="AB46" s="18">
        <v>1</v>
      </c>
      <c r="AC46" s="18">
        <v>1</v>
      </c>
      <c r="AD46" s="18">
        <v>0</v>
      </c>
      <c r="AE46" s="18">
        <v>0</v>
      </c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3"/>
      <c r="AR46" s="7">
        <f t="shared" si="1"/>
        <v>81</v>
      </c>
    </row>
    <row r="47" spans="1:44" ht="15" customHeight="1" thickBot="1" x14ac:dyDescent="0.25">
      <c r="A47" s="102">
        <f>'==HUNTER by BLIND=='!A47</f>
        <v>44591</v>
      </c>
      <c r="B47" s="185"/>
      <c r="C47" s="107">
        <v>7</v>
      </c>
      <c r="D47" s="185"/>
      <c r="E47" s="107">
        <v>2</v>
      </c>
      <c r="F47" s="185"/>
      <c r="G47" s="185"/>
      <c r="H47" s="185"/>
      <c r="I47" s="185"/>
      <c r="J47" s="107">
        <v>2</v>
      </c>
      <c r="K47" s="107">
        <v>5</v>
      </c>
      <c r="L47" s="185"/>
      <c r="M47" s="107">
        <v>6</v>
      </c>
      <c r="N47" s="185"/>
      <c r="O47" s="185"/>
      <c r="P47" s="185"/>
      <c r="Q47" s="107">
        <v>8</v>
      </c>
      <c r="R47" s="107">
        <v>2</v>
      </c>
      <c r="S47" s="107">
        <v>1</v>
      </c>
      <c r="T47" s="185"/>
      <c r="U47" s="107">
        <v>19</v>
      </c>
      <c r="V47" s="185"/>
      <c r="W47" s="107">
        <v>0</v>
      </c>
      <c r="X47" s="107">
        <v>14</v>
      </c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185"/>
      <c r="AP47" s="185"/>
      <c r="AQ47" s="186"/>
      <c r="AR47" s="7">
        <f t="shared" si="1"/>
        <v>66</v>
      </c>
    </row>
    <row r="48" spans="1:44" s="20" customFormat="1" ht="15" customHeight="1" thickTop="1" x14ac:dyDescent="0.2">
      <c r="A48" s="58" t="s">
        <v>66</v>
      </c>
      <c r="B48" s="59" t="s">
        <v>26</v>
      </c>
      <c r="C48" s="59" t="s">
        <v>27</v>
      </c>
      <c r="D48" s="59" t="s">
        <v>28</v>
      </c>
      <c r="E48" s="59" t="s">
        <v>29</v>
      </c>
      <c r="F48" s="59" t="s">
        <v>48</v>
      </c>
      <c r="G48" s="59" t="s">
        <v>9</v>
      </c>
      <c r="H48" s="59" t="s">
        <v>8</v>
      </c>
      <c r="I48" s="59" t="s">
        <v>7</v>
      </c>
      <c r="J48" s="59" t="s">
        <v>10</v>
      </c>
      <c r="K48" s="59" t="s">
        <v>30</v>
      </c>
      <c r="L48" s="59" t="s">
        <v>31</v>
      </c>
      <c r="M48" s="59" t="s">
        <v>32</v>
      </c>
      <c r="N48" s="59" t="s">
        <v>33</v>
      </c>
      <c r="O48" s="59" t="s">
        <v>34</v>
      </c>
      <c r="P48" s="59" t="s">
        <v>35</v>
      </c>
      <c r="Q48" s="59" t="s">
        <v>11</v>
      </c>
      <c r="R48" s="59" t="s">
        <v>12</v>
      </c>
      <c r="S48" s="59" t="s">
        <v>13</v>
      </c>
      <c r="T48" s="59" t="s">
        <v>14</v>
      </c>
      <c r="U48" s="59" t="s">
        <v>15</v>
      </c>
      <c r="V48" s="59" t="s">
        <v>16</v>
      </c>
      <c r="W48" s="59" t="s">
        <v>17</v>
      </c>
      <c r="X48" s="59" t="s">
        <v>18</v>
      </c>
      <c r="Y48" s="59" t="s">
        <v>19</v>
      </c>
      <c r="Z48" s="59" t="s">
        <v>20</v>
      </c>
      <c r="AA48" s="59" t="s">
        <v>21</v>
      </c>
      <c r="AB48" s="59" t="s">
        <v>22</v>
      </c>
      <c r="AC48" s="59" t="s">
        <v>23</v>
      </c>
      <c r="AD48" s="59" t="s">
        <v>24</v>
      </c>
      <c r="AE48" s="59" t="s">
        <v>25</v>
      </c>
      <c r="AF48" s="59">
        <v>40</v>
      </c>
      <c r="AG48" s="59">
        <v>41</v>
      </c>
      <c r="AH48" s="59">
        <v>42</v>
      </c>
      <c r="AI48" s="59">
        <v>43</v>
      </c>
      <c r="AJ48" s="59">
        <v>44</v>
      </c>
      <c r="AK48" s="59">
        <v>45</v>
      </c>
      <c r="AL48" s="59">
        <v>46</v>
      </c>
      <c r="AM48" s="59">
        <v>47</v>
      </c>
      <c r="AN48" s="59">
        <v>48</v>
      </c>
      <c r="AO48" s="59" t="s">
        <v>45</v>
      </c>
      <c r="AP48" s="59" t="s">
        <v>46</v>
      </c>
      <c r="AQ48" s="59" t="s">
        <v>47</v>
      </c>
      <c r="AR48" s="60"/>
    </row>
    <row r="49" spans="1:44" ht="15" customHeight="1" x14ac:dyDescent="0.2">
      <c r="A49" s="61" t="s">
        <v>63</v>
      </c>
      <c r="B49" s="62">
        <f t="shared" ref="B49:AR49" si="2">SUM(B2:B47)</f>
        <v>8</v>
      </c>
      <c r="C49" s="62">
        <f t="shared" si="2"/>
        <v>18</v>
      </c>
      <c r="D49" s="62">
        <f t="shared" si="2"/>
        <v>116</v>
      </c>
      <c r="E49" s="62">
        <f t="shared" si="2"/>
        <v>179</v>
      </c>
      <c r="F49" s="62">
        <f t="shared" si="2"/>
        <v>78</v>
      </c>
      <c r="G49" s="62">
        <f t="shared" si="2"/>
        <v>24</v>
      </c>
      <c r="H49" s="62">
        <f t="shared" si="2"/>
        <v>32</v>
      </c>
      <c r="I49" s="62">
        <f t="shared" si="2"/>
        <v>52</v>
      </c>
      <c r="J49" s="62">
        <f t="shared" si="2"/>
        <v>41</v>
      </c>
      <c r="K49" s="62">
        <f t="shared" si="2"/>
        <v>14</v>
      </c>
      <c r="L49" s="62">
        <f t="shared" si="2"/>
        <v>6</v>
      </c>
      <c r="M49" s="62">
        <f t="shared" si="2"/>
        <v>48</v>
      </c>
      <c r="N49" s="62">
        <f t="shared" si="2"/>
        <v>75</v>
      </c>
      <c r="O49" s="62">
        <f t="shared" si="2"/>
        <v>6</v>
      </c>
      <c r="P49" s="62">
        <f t="shared" si="2"/>
        <v>8</v>
      </c>
      <c r="Q49" s="62">
        <f t="shared" si="2"/>
        <v>112</v>
      </c>
      <c r="R49" s="62">
        <f t="shared" si="2"/>
        <v>557</v>
      </c>
      <c r="S49" s="62">
        <f t="shared" si="2"/>
        <v>861</v>
      </c>
      <c r="T49" s="62">
        <f t="shared" si="2"/>
        <v>23</v>
      </c>
      <c r="U49" s="62">
        <f t="shared" si="2"/>
        <v>471</v>
      </c>
      <c r="V49" s="62">
        <f t="shared" si="2"/>
        <v>61</v>
      </c>
      <c r="W49" s="62">
        <f t="shared" si="2"/>
        <v>485</v>
      </c>
      <c r="X49" s="62">
        <f t="shared" si="2"/>
        <v>519</v>
      </c>
      <c r="Y49" s="62">
        <f t="shared" si="2"/>
        <v>142</v>
      </c>
      <c r="Z49" s="62">
        <f t="shared" si="2"/>
        <v>32</v>
      </c>
      <c r="AA49" s="62">
        <f t="shared" si="2"/>
        <v>213</v>
      </c>
      <c r="AB49" s="62">
        <f t="shared" si="2"/>
        <v>177</v>
      </c>
      <c r="AC49" s="62">
        <f t="shared" si="2"/>
        <v>98</v>
      </c>
      <c r="AD49" s="62">
        <f t="shared" si="2"/>
        <v>78</v>
      </c>
      <c r="AE49" s="62">
        <f t="shared" si="2"/>
        <v>20</v>
      </c>
      <c r="AF49" s="62">
        <f t="shared" si="2"/>
        <v>2</v>
      </c>
      <c r="AG49" s="62">
        <f t="shared" si="2"/>
        <v>2</v>
      </c>
      <c r="AH49" s="62">
        <f t="shared" si="2"/>
        <v>0</v>
      </c>
      <c r="AI49" s="62">
        <f t="shared" si="2"/>
        <v>0</v>
      </c>
      <c r="AJ49" s="62">
        <f t="shared" si="2"/>
        <v>0</v>
      </c>
      <c r="AK49" s="62">
        <f t="shared" si="2"/>
        <v>0</v>
      </c>
      <c r="AL49" s="62">
        <f t="shared" si="2"/>
        <v>0</v>
      </c>
      <c r="AM49" s="62">
        <f t="shared" si="2"/>
        <v>0</v>
      </c>
      <c r="AN49" s="62">
        <f t="shared" si="2"/>
        <v>0</v>
      </c>
      <c r="AO49" s="62">
        <f t="shared" si="2"/>
        <v>2</v>
      </c>
      <c r="AP49" s="62">
        <f t="shared" si="2"/>
        <v>0</v>
      </c>
      <c r="AQ49" s="62">
        <f t="shared" si="2"/>
        <v>2</v>
      </c>
      <c r="AR49" s="63">
        <f t="shared" si="2"/>
        <v>4562</v>
      </c>
    </row>
    <row r="50" spans="1:44" ht="15" customHeight="1" thickBot="1" x14ac:dyDescent="0.25">
      <c r="A50" s="64" t="s">
        <v>67</v>
      </c>
      <c r="B50" s="65">
        <f>B49/'==HUNTER by BLIND=='!B49</f>
        <v>0.88888888888888884</v>
      </c>
      <c r="C50" s="65">
        <f>C49/'==HUNTER by BLIND=='!C49</f>
        <v>2</v>
      </c>
      <c r="D50" s="65">
        <f>D49/'==HUNTER by BLIND=='!D49</f>
        <v>1.4871794871794872</v>
      </c>
      <c r="E50" s="65">
        <f>E49/'==HUNTER by BLIND=='!E49</f>
        <v>1.7211538461538463</v>
      </c>
      <c r="F50" s="65">
        <f>F49/'==HUNTER by BLIND=='!F49</f>
        <v>1.3928571428571428</v>
      </c>
      <c r="G50" s="65">
        <f>G49/'==HUNTER by BLIND=='!G49</f>
        <v>0.92307692307692313</v>
      </c>
      <c r="H50" s="65">
        <f>H49/'==HUNTER by BLIND=='!H49</f>
        <v>2.4615384615384617</v>
      </c>
      <c r="I50" s="65">
        <f>I49/'==HUNTER by BLIND=='!I49</f>
        <v>1.2380952380952381</v>
      </c>
      <c r="J50" s="65">
        <f>J49/'==HUNTER by BLIND=='!J49</f>
        <v>1.1081081081081081</v>
      </c>
      <c r="K50" s="65">
        <f>K49/'==HUNTER by BLIND=='!K49</f>
        <v>2.8</v>
      </c>
      <c r="L50" s="65">
        <f>L49/'==HUNTER by BLIND=='!L49</f>
        <v>0.54545454545454541</v>
      </c>
      <c r="M50" s="65">
        <f>M49/'==HUNTER by BLIND=='!M49</f>
        <v>0.87272727272727268</v>
      </c>
      <c r="N50" s="65">
        <f>N49/'==HUNTER by BLIND=='!N49</f>
        <v>1.1538461538461537</v>
      </c>
      <c r="O50" s="65">
        <f>O49/'==HUNTER by BLIND=='!O49</f>
        <v>0.27272727272727271</v>
      </c>
      <c r="P50" s="65">
        <f>P49/'==HUNTER by BLIND=='!P49</f>
        <v>0.53333333333333333</v>
      </c>
      <c r="Q50" s="127">
        <f>Q49/'==HUNTER by BLIND=='!Q49</f>
        <v>1.5555555555555556</v>
      </c>
      <c r="R50" s="65">
        <f>R49/'==HUNTER by BLIND=='!R49</f>
        <v>3.276470588235294</v>
      </c>
      <c r="S50" s="65">
        <f>S49/'==HUNTER by BLIND=='!S49</f>
        <v>4.8100558659217878</v>
      </c>
      <c r="T50" s="65">
        <f>T49/'==HUNTER by BLIND=='!T49</f>
        <v>1.2777777777777777</v>
      </c>
      <c r="U50" s="65">
        <f>U49/'==HUNTER by BLIND=='!U49</f>
        <v>2.8203592814371259</v>
      </c>
      <c r="V50" s="65">
        <f>V49/'==HUNTER by BLIND=='!V49</f>
        <v>1.1296296296296295</v>
      </c>
      <c r="W50" s="65">
        <f>W49/'==HUNTER by BLIND=='!W49</f>
        <v>3.108974358974359</v>
      </c>
      <c r="X50" s="65">
        <f>X49/'==HUNTER by BLIND=='!X49</f>
        <v>3.1646341463414633</v>
      </c>
      <c r="Y50" s="65">
        <f>Y49/'==HUNTER by BLIND=='!Y49</f>
        <v>1.4489795918367347</v>
      </c>
      <c r="Z50" s="65">
        <f>Z49/'==HUNTER by BLIND=='!Z49</f>
        <v>0.5714285714285714</v>
      </c>
      <c r="AA50" s="65">
        <f>AA49/'==HUNTER by BLIND=='!AA49</f>
        <v>1.9722222222222223</v>
      </c>
      <c r="AB50" s="65">
        <f>AB49/'==HUNTER by BLIND=='!AB49</f>
        <v>1.923913043478261</v>
      </c>
      <c r="AC50" s="65">
        <f>AC49/'==HUNTER by BLIND=='!AC49</f>
        <v>1.4848484848484849</v>
      </c>
      <c r="AD50" s="65">
        <f>AD49/'==HUNTER by BLIND=='!AD49</f>
        <v>0.83870967741935487</v>
      </c>
      <c r="AE50" s="65">
        <f>AE49/'==HUNTER by BLIND=='!AE49</f>
        <v>0.76923076923076927</v>
      </c>
      <c r="AF50" s="65">
        <f>AF49/'==HUNTER by BLIND=='!AF49</f>
        <v>4.878048780487805E-2</v>
      </c>
      <c r="AG50" s="65">
        <f>AG49/'==HUNTER by BLIND=='!AG49</f>
        <v>6.6666666666666666E-2</v>
      </c>
      <c r="AH50" s="65">
        <f>AH49/'==HUNTER by BLIND=='!AH49</f>
        <v>0</v>
      </c>
      <c r="AI50" s="65">
        <f>AI49/'==HUNTER by BLIND=='!AI49</f>
        <v>0</v>
      </c>
      <c r="AJ50" s="65">
        <f>AJ49/'==HUNTER by BLIND=='!AJ49</f>
        <v>0</v>
      </c>
      <c r="AK50" s="65">
        <f>AK49/'==HUNTER by BLIND=='!AK49</f>
        <v>0</v>
      </c>
      <c r="AL50" s="65">
        <f>AL49/'==HUNTER by BLIND=='!AL49</f>
        <v>0</v>
      </c>
      <c r="AM50" s="65">
        <f>AM49/'==HUNTER by BLIND=='!AM49</f>
        <v>0</v>
      </c>
      <c r="AN50" s="65">
        <f>AN49/'==HUNTER by BLIND=='!AN49</f>
        <v>0</v>
      </c>
      <c r="AO50" s="65">
        <f>AO49/'==HUNTER by BLIND=='!AO49</f>
        <v>0.125</v>
      </c>
      <c r="AP50" s="65">
        <f>AP49/'==HUNTER by BLIND=='!AP49</f>
        <v>0</v>
      </c>
      <c r="AQ50" s="65">
        <f>AQ49/'==HUNTER by BLIND=='!AQ49</f>
        <v>6.6666666666666666E-2</v>
      </c>
      <c r="AR50" s="66">
        <f>AR49/'==HUNTER by BLIND=='!AR49</f>
        <v>2.0393383996423782</v>
      </c>
    </row>
    <row r="51" spans="1:44" ht="15" customHeight="1" thickTop="1" x14ac:dyDescent="0.2"/>
    <row r="52" spans="1:44" ht="15" customHeight="1" x14ac:dyDescent="0.2">
      <c r="D52" s="162"/>
      <c r="E52" s="163"/>
      <c r="F52" s="159" t="s">
        <v>54</v>
      </c>
      <c r="G52" s="159"/>
      <c r="H52" s="159"/>
      <c r="I52" s="159"/>
      <c r="K52" s="164"/>
      <c r="L52" s="165"/>
      <c r="M52" s="159" t="s">
        <v>55</v>
      </c>
      <c r="N52" s="159"/>
      <c r="O52" s="159"/>
      <c r="P52" s="159"/>
      <c r="Q52" s="159"/>
      <c r="R52" s="159"/>
      <c r="S52" s="159"/>
      <c r="T52" s="159"/>
      <c r="W52" s="160"/>
      <c r="X52" s="160"/>
      <c r="Y52" s="161"/>
      <c r="Z52" s="161"/>
      <c r="AA52" s="161"/>
    </row>
  </sheetData>
  <mergeCells count="6">
    <mergeCell ref="F52:I52"/>
    <mergeCell ref="M52:T52"/>
    <mergeCell ref="W52:X52"/>
    <mergeCell ref="Y52:AA52"/>
    <mergeCell ref="D52:E52"/>
    <mergeCell ref="K52:L52"/>
  </mergeCells>
  <phoneticPr fontId="0" type="noConversion"/>
  <pageMargins left="0" right="0" top="0.5" bottom="0" header="0.25" footer="0"/>
  <pageSetup scale="58" orientation="landscape" horizontalDpi="4294967293" verticalDpi="1200" r:id="rId1"/>
  <headerFooter alignWithMargins="0">
    <oddHeader>&amp;C&amp;24 2021/22 Duck Harvest by Blind Number (McCormack Unit)</oddHeader>
  </headerFooter>
  <ignoredErrors>
    <ignoredError sqref="Q1:AQ1 Q48:AE48 AO48:AQ48" numberStoredAsText="1"/>
    <ignoredError sqref="AF49:AN49" formulaRange="1"/>
    <ignoredError sqref="B50:AR50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R56"/>
  <sheetViews>
    <sheetView zoomScaleNormal="100" workbookViewId="0">
      <pane ySplit="1" topLeftCell="A20" activePane="bottomLeft" state="frozen"/>
      <selection pane="bottomLeft" activeCell="AN41" sqref="AN41"/>
    </sheetView>
  </sheetViews>
  <sheetFormatPr defaultRowHeight="15" customHeight="1" x14ac:dyDescent="0.2"/>
  <cols>
    <col min="1" max="1" width="31.7109375" style="14" customWidth="1"/>
    <col min="2" max="43" width="4.7109375" style="14" customWidth="1"/>
    <col min="44" max="44" width="8.7109375" style="14" customWidth="1"/>
    <col min="45" max="16384" width="9.140625" style="14"/>
  </cols>
  <sheetData>
    <row r="1" spans="1:44" s="10" customFormat="1" ht="15" customHeight="1" thickTop="1" thickBot="1" x14ac:dyDescent="0.25">
      <c r="A1" s="2" t="s">
        <v>0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48</v>
      </c>
      <c r="G1" s="2" t="s">
        <v>9</v>
      </c>
      <c r="H1" s="2" t="s">
        <v>8</v>
      </c>
      <c r="I1" s="2" t="s">
        <v>7</v>
      </c>
      <c r="J1" s="2" t="s">
        <v>10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2" t="s">
        <v>47</v>
      </c>
      <c r="AR1" s="11" t="s">
        <v>49</v>
      </c>
    </row>
    <row r="2" spans="1:44" ht="15" customHeight="1" thickTop="1" x14ac:dyDescent="0.2">
      <c r="A2" s="109">
        <f>'==HUNTER by BLIND=='!A2</f>
        <v>44485</v>
      </c>
      <c r="B2" s="155"/>
      <c r="C2" s="155"/>
      <c r="D2" s="122">
        <v>0</v>
      </c>
      <c r="E2" s="122">
        <v>0</v>
      </c>
      <c r="F2" s="122">
        <v>0</v>
      </c>
      <c r="G2" s="155"/>
      <c r="H2" s="155"/>
      <c r="I2" s="122">
        <v>0</v>
      </c>
      <c r="J2" s="155"/>
      <c r="K2" s="155"/>
      <c r="L2" s="155"/>
      <c r="M2" s="122">
        <v>0</v>
      </c>
      <c r="N2" s="122">
        <v>0</v>
      </c>
      <c r="O2" s="122">
        <v>0</v>
      </c>
      <c r="P2" s="155"/>
      <c r="Q2" s="122">
        <v>0</v>
      </c>
      <c r="R2" s="122">
        <v>0</v>
      </c>
      <c r="S2" s="122">
        <v>0</v>
      </c>
      <c r="T2" s="155"/>
      <c r="U2" s="122">
        <v>0</v>
      </c>
      <c r="V2" s="122">
        <v>0</v>
      </c>
      <c r="W2" s="155"/>
      <c r="X2" s="122">
        <v>2</v>
      </c>
      <c r="Y2" s="122">
        <v>0</v>
      </c>
      <c r="Z2" s="155"/>
      <c r="AA2" s="122">
        <v>0</v>
      </c>
      <c r="AB2" s="155"/>
      <c r="AC2" s="155"/>
      <c r="AD2" s="122">
        <v>0</v>
      </c>
      <c r="AE2" s="155"/>
      <c r="AF2" s="122">
        <v>2</v>
      </c>
      <c r="AG2" s="122">
        <v>0</v>
      </c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7">
        <f t="shared" ref="AR2:AR33" si="0">SUM(B2:AQ2)</f>
        <v>4</v>
      </c>
    </row>
    <row r="3" spans="1:44" ht="15" customHeight="1" x14ac:dyDescent="0.2">
      <c r="A3" s="109">
        <f>'==HUNTER by BLIND=='!A3</f>
        <v>44486</v>
      </c>
      <c r="B3" s="156"/>
      <c r="C3" s="156"/>
      <c r="D3" s="146">
        <v>0</v>
      </c>
      <c r="E3" s="146">
        <v>0</v>
      </c>
      <c r="F3" s="146">
        <v>0</v>
      </c>
      <c r="G3" s="156"/>
      <c r="H3" s="156"/>
      <c r="I3" s="156"/>
      <c r="J3" s="146">
        <v>0</v>
      </c>
      <c r="K3" s="156"/>
      <c r="L3" s="156"/>
      <c r="M3" s="146">
        <v>0</v>
      </c>
      <c r="N3" s="146">
        <v>0</v>
      </c>
      <c r="O3" s="146">
        <v>0</v>
      </c>
      <c r="P3" s="146">
        <v>0</v>
      </c>
      <c r="Q3" s="146">
        <v>0</v>
      </c>
      <c r="R3" s="146">
        <v>0</v>
      </c>
      <c r="S3" s="146">
        <v>0</v>
      </c>
      <c r="T3" s="146">
        <v>0</v>
      </c>
      <c r="U3" s="146">
        <v>0</v>
      </c>
      <c r="V3" s="156"/>
      <c r="W3" s="146">
        <v>0</v>
      </c>
      <c r="X3" s="146">
        <v>0</v>
      </c>
      <c r="Y3" s="146">
        <v>0</v>
      </c>
      <c r="Z3" s="146">
        <v>0</v>
      </c>
      <c r="AA3" s="156"/>
      <c r="AB3" s="156"/>
      <c r="AC3" s="156"/>
      <c r="AD3" s="146">
        <v>0</v>
      </c>
      <c r="AE3" s="156"/>
      <c r="AF3" s="156"/>
      <c r="AG3" s="156"/>
      <c r="AH3" s="156"/>
      <c r="AI3" s="156"/>
      <c r="AJ3" s="156"/>
      <c r="AK3" s="156"/>
      <c r="AL3" s="156"/>
      <c r="AM3" s="156"/>
      <c r="AN3" s="146">
        <v>0</v>
      </c>
      <c r="AO3" s="156"/>
      <c r="AP3" s="156"/>
      <c r="AQ3" s="156"/>
      <c r="AR3" s="7">
        <f t="shared" si="0"/>
        <v>0</v>
      </c>
    </row>
    <row r="4" spans="1:44" ht="15" customHeight="1" x14ac:dyDescent="0.2">
      <c r="A4" s="109">
        <f>'==HUNTER by BLIND=='!A4</f>
        <v>44489</v>
      </c>
      <c r="B4" s="156"/>
      <c r="C4" s="156"/>
      <c r="D4" s="146">
        <v>0</v>
      </c>
      <c r="E4" s="146">
        <v>0</v>
      </c>
      <c r="F4" s="146">
        <v>0</v>
      </c>
      <c r="G4" s="146">
        <v>0</v>
      </c>
      <c r="H4" s="156"/>
      <c r="I4" s="146">
        <v>0</v>
      </c>
      <c r="J4" s="146">
        <v>0</v>
      </c>
      <c r="K4" s="156"/>
      <c r="L4" s="146">
        <v>0</v>
      </c>
      <c r="M4" s="146">
        <v>0</v>
      </c>
      <c r="N4" s="146">
        <v>0</v>
      </c>
      <c r="O4" s="146">
        <v>0</v>
      </c>
      <c r="P4" s="146">
        <v>0</v>
      </c>
      <c r="Q4" s="146">
        <v>1</v>
      </c>
      <c r="R4" s="146">
        <v>0</v>
      </c>
      <c r="S4" s="146">
        <v>0</v>
      </c>
      <c r="T4" s="146">
        <v>0</v>
      </c>
      <c r="U4" s="146">
        <v>0</v>
      </c>
      <c r="V4" s="156"/>
      <c r="W4" s="146">
        <v>0</v>
      </c>
      <c r="X4" s="146">
        <v>0</v>
      </c>
      <c r="Y4" s="156"/>
      <c r="Z4" s="156"/>
      <c r="AA4" s="156"/>
      <c r="AB4" s="156"/>
      <c r="AC4" s="146">
        <v>2</v>
      </c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7">
        <f t="shared" si="0"/>
        <v>3</v>
      </c>
    </row>
    <row r="5" spans="1:44" ht="15" customHeight="1" x14ac:dyDescent="0.2">
      <c r="A5" s="109">
        <f>'==HUNTER by BLIND=='!A5</f>
        <v>44492</v>
      </c>
      <c r="B5" s="156"/>
      <c r="C5" s="156"/>
      <c r="D5" s="146">
        <v>0</v>
      </c>
      <c r="E5" s="146">
        <v>0</v>
      </c>
      <c r="F5" s="146">
        <v>0</v>
      </c>
      <c r="G5" s="156"/>
      <c r="H5" s="146">
        <v>0</v>
      </c>
      <c r="I5" s="146">
        <v>0</v>
      </c>
      <c r="J5" s="156"/>
      <c r="K5" s="156"/>
      <c r="L5" s="156"/>
      <c r="M5" s="146">
        <v>0</v>
      </c>
      <c r="N5" s="146">
        <v>0</v>
      </c>
      <c r="O5" s="156"/>
      <c r="P5" s="156"/>
      <c r="Q5" s="146">
        <v>0</v>
      </c>
      <c r="R5" s="146">
        <v>0</v>
      </c>
      <c r="S5" s="146">
        <v>0</v>
      </c>
      <c r="T5" s="146">
        <v>0</v>
      </c>
      <c r="U5" s="146">
        <v>0</v>
      </c>
      <c r="V5" s="156"/>
      <c r="W5" s="146">
        <v>0</v>
      </c>
      <c r="X5" s="146">
        <v>0</v>
      </c>
      <c r="Y5" s="146">
        <v>0</v>
      </c>
      <c r="Z5" s="146">
        <v>0</v>
      </c>
      <c r="AA5" s="146">
        <v>0</v>
      </c>
      <c r="AB5" s="156"/>
      <c r="AC5" s="156"/>
      <c r="AD5" s="146">
        <v>0</v>
      </c>
      <c r="AE5" s="156"/>
      <c r="AF5" s="156"/>
      <c r="AG5" s="156"/>
      <c r="AH5" s="156"/>
      <c r="AI5" s="146">
        <v>0</v>
      </c>
      <c r="AJ5" s="156"/>
      <c r="AK5" s="156"/>
      <c r="AL5" s="156"/>
      <c r="AM5" s="156"/>
      <c r="AN5" s="156"/>
      <c r="AO5" s="156"/>
      <c r="AP5" s="156"/>
      <c r="AQ5" s="156"/>
      <c r="AR5" s="7">
        <f t="shared" si="0"/>
        <v>0</v>
      </c>
    </row>
    <row r="6" spans="1:44" ht="15" customHeight="1" x14ac:dyDescent="0.2">
      <c r="A6" s="109">
        <f>'==HUNTER by BLIND=='!A6</f>
        <v>44493</v>
      </c>
      <c r="B6" s="156"/>
      <c r="C6" s="156"/>
      <c r="D6" s="146">
        <v>0</v>
      </c>
      <c r="E6" s="146">
        <v>0</v>
      </c>
      <c r="F6" s="146">
        <v>0</v>
      </c>
      <c r="G6" s="146">
        <v>0</v>
      </c>
      <c r="H6" s="156"/>
      <c r="I6" s="156"/>
      <c r="J6" s="156"/>
      <c r="K6" s="156"/>
      <c r="L6" s="156"/>
      <c r="M6" s="146">
        <v>0</v>
      </c>
      <c r="N6" s="146">
        <v>0</v>
      </c>
      <c r="O6" s="156"/>
      <c r="P6" s="156"/>
      <c r="Q6" s="146">
        <v>0</v>
      </c>
      <c r="R6" s="146">
        <v>0</v>
      </c>
      <c r="S6" s="146">
        <v>0</v>
      </c>
      <c r="T6" s="156"/>
      <c r="U6" s="146">
        <v>0</v>
      </c>
      <c r="V6" s="146">
        <v>0</v>
      </c>
      <c r="W6" s="146">
        <v>2</v>
      </c>
      <c r="X6" s="146">
        <v>0</v>
      </c>
      <c r="Y6" s="146">
        <v>0</v>
      </c>
      <c r="Z6" s="146">
        <v>0</v>
      </c>
      <c r="AA6" s="156"/>
      <c r="AB6" s="146">
        <v>0</v>
      </c>
      <c r="AC6" s="156"/>
      <c r="AD6" s="146">
        <v>0</v>
      </c>
      <c r="AE6" s="146">
        <v>0</v>
      </c>
      <c r="AF6" s="146">
        <v>0</v>
      </c>
      <c r="AG6" s="156"/>
      <c r="AH6" s="156"/>
      <c r="AI6" s="156"/>
      <c r="AJ6" s="156"/>
      <c r="AK6" s="156"/>
      <c r="AL6" s="156"/>
      <c r="AM6" s="156"/>
      <c r="AN6" s="146">
        <v>0</v>
      </c>
      <c r="AO6" s="146">
        <v>0</v>
      </c>
      <c r="AP6" s="156"/>
      <c r="AQ6" s="156"/>
      <c r="AR6" s="7">
        <f t="shared" si="0"/>
        <v>2</v>
      </c>
    </row>
    <row r="7" spans="1:44" s="19" customFormat="1" ht="15" customHeight="1" x14ac:dyDescent="0.2">
      <c r="A7" s="109">
        <f>'==HUNTER by BLIND=='!A7</f>
        <v>44496</v>
      </c>
      <c r="B7" s="156"/>
      <c r="C7" s="156"/>
      <c r="D7" s="146">
        <v>0</v>
      </c>
      <c r="E7" s="146">
        <v>0</v>
      </c>
      <c r="F7" s="146">
        <v>1</v>
      </c>
      <c r="G7" s="146">
        <v>0</v>
      </c>
      <c r="H7" s="156"/>
      <c r="I7" s="146">
        <v>0</v>
      </c>
      <c r="J7" s="146">
        <v>0</v>
      </c>
      <c r="K7" s="156"/>
      <c r="L7" s="156"/>
      <c r="M7" s="156"/>
      <c r="N7" s="156"/>
      <c r="O7" s="156"/>
      <c r="P7" s="146">
        <v>0</v>
      </c>
      <c r="Q7" s="146">
        <v>3</v>
      </c>
      <c r="R7" s="146">
        <v>2</v>
      </c>
      <c r="S7" s="146">
        <v>0</v>
      </c>
      <c r="T7" s="156"/>
      <c r="U7" s="146">
        <v>0</v>
      </c>
      <c r="V7" s="156"/>
      <c r="W7" s="146">
        <v>1</v>
      </c>
      <c r="X7" s="146">
        <v>1</v>
      </c>
      <c r="Y7" s="156"/>
      <c r="Z7" s="156"/>
      <c r="AA7" s="146">
        <v>0</v>
      </c>
      <c r="AB7" s="156"/>
      <c r="AC7" s="156"/>
      <c r="AD7" s="146">
        <v>0</v>
      </c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7">
        <f t="shared" si="0"/>
        <v>8</v>
      </c>
    </row>
    <row r="8" spans="1:44" s="19" customFormat="1" ht="15" customHeight="1" x14ac:dyDescent="0.2">
      <c r="A8" s="109">
        <f>'==HUNTER by BLIND=='!A8</f>
        <v>44499</v>
      </c>
      <c r="B8" s="156"/>
      <c r="C8" s="156"/>
      <c r="D8" s="146">
        <v>0</v>
      </c>
      <c r="E8" s="146">
        <v>0</v>
      </c>
      <c r="F8" s="146">
        <v>0</v>
      </c>
      <c r="G8" s="156"/>
      <c r="H8" s="156"/>
      <c r="I8" s="156"/>
      <c r="J8" s="146">
        <v>0</v>
      </c>
      <c r="K8" s="156"/>
      <c r="L8" s="156"/>
      <c r="M8" s="156"/>
      <c r="N8" s="156"/>
      <c r="O8" s="156"/>
      <c r="P8" s="156"/>
      <c r="Q8" s="146">
        <v>0</v>
      </c>
      <c r="R8" s="146">
        <v>0</v>
      </c>
      <c r="S8" s="146">
        <v>0</v>
      </c>
      <c r="T8" s="156"/>
      <c r="U8" s="146">
        <v>3</v>
      </c>
      <c r="V8" s="156"/>
      <c r="W8" s="146">
        <v>0</v>
      </c>
      <c r="X8" s="146">
        <v>0</v>
      </c>
      <c r="Y8" s="156"/>
      <c r="Z8" s="156"/>
      <c r="AA8" s="146">
        <v>0</v>
      </c>
      <c r="AB8" s="156"/>
      <c r="AC8" s="156"/>
      <c r="AD8" s="146">
        <v>0</v>
      </c>
      <c r="AE8" s="156"/>
      <c r="AF8" s="156"/>
      <c r="AG8" s="156"/>
      <c r="AH8" s="156"/>
      <c r="AI8" s="156"/>
      <c r="AJ8" s="156"/>
      <c r="AK8" s="156"/>
      <c r="AL8" s="146">
        <v>0</v>
      </c>
      <c r="AM8" s="156"/>
      <c r="AN8" s="156"/>
      <c r="AO8" s="146">
        <v>2</v>
      </c>
      <c r="AP8" s="156"/>
      <c r="AQ8" s="156"/>
      <c r="AR8" s="7">
        <f t="shared" si="0"/>
        <v>5</v>
      </c>
    </row>
    <row r="9" spans="1:44" s="19" customFormat="1" ht="15" customHeight="1" x14ac:dyDescent="0.2">
      <c r="A9" s="109">
        <f>'==HUNTER by BLIND=='!A9</f>
        <v>44500</v>
      </c>
      <c r="B9" s="156"/>
      <c r="C9" s="156"/>
      <c r="D9" s="146">
        <v>0</v>
      </c>
      <c r="E9" s="146">
        <v>0</v>
      </c>
      <c r="F9" s="156"/>
      <c r="G9" s="156"/>
      <c r="H9" s="146">
        <v>0</v>
      </c>
      <c r="I9" s="146">
        <v>0</v>
      </c>
      <c r="J9" s="146">
        <v>0</v>
      </c>
      <c r="K9" s="156"/>
      <c r="L9" s="156"/>
      <c r="M9" s="146">
        <v>0</v>
      </c>
      <c r="N9" s="156"/>
      <c r="O9" s="156"/>
      <c r="P9" s="156"/>
      <c r="Q9" s="146">
        <v>1</v>
      </c>
      <c r="R9" s="146">
        <v>0</v>
      </c>
      <c r="S9" s="146">
        <v>0</v>
      </c>
      <c r="T9" s="156"/>
      <c r="U9" s="146">
        <v>2</v>
      </c>
      <c r="V9" s="156"/>
      <c r="W9" s="146">
        <v>1</v>
      </c>
      <c r="X9" s="146">
        <v>0</v>
      </c>
      <c r="Y9" s="146">
        <v>0</v>
      </c>
      <c r="Z9" s="146">
        <v>0</v>
      </c>
      <c r="AA9" s="156"/>
      <c r="AB9" s="156"/>
      <c r="AC9" s="156"/>
      <c r="AD9" s="146">
        <v>1</v>
      </c>
      <c r="AE9" s="156"/>
      <c r="AF9" s="156"/>
      <c r="AG9" s="156"/>
      <c r="AH9" s="156"/>
      <c r="AI9" s="156"/>
      <c r="AJ9" s="156"/>
      <c r="AK9" s="156"/>
      <c r="AL9" s="156"/>
      <c r="AM9" s="156"/>
      <c r="AN9" s="146">
        <v>4</v>
      </c>
      <c r="AO9" s="156"/>
      <c r="AP9" s="156"/>
      <c r="AQ9" s="156"/>
      <c r="AR9" s="7">
        <f t="shared" si="0"/>
        <v>9</v>
      </c>
    </row>
    <row r="10" spans="1:44" ht="15" customHeight="1" x14ac:dyDescent="0.2">
      <c r="A10" s="82">
        <f>'==HUNTER by BLIND=='!A10</f>
        <v>44506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8">
        <f t="shared" si="0"/>
        <v>0</v>
      </c>
    </row>
    <row r="11" spans="1:44" ht="15" customHeight="1" x14ac:dyDescent="0.2">
      <c r="A11" s="82">
        <f>'==HUNTER by BLIND=='!A11</f>
        <v>44507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8">
        <f t="shared" si="0"/>
        <v>0</v>
      </c>
    </row>
    <row r="12" spans="1:44" ht="15" customHeight="1" x14ac:dyDescent="0.2">
      <c r="A12" s="80">
        <f>'==HUNTER by BLIND=='!A12</f>
        <v>44511</v>
      </c>
      <c r="B12" s="1"/>
      <c r="C12" s="1"/>
      <c r="D12" s="1">
        <v>0</v>
      </c>
      <c r="E12" s="1">
        <v>0</v>
      </c>
      <c r="F12" s="1">
        <v>0</v>
      </c>
      <c r="G12" s="1"/>
      <c r="H12" s="1"/>
      <c r="I12" s="1"/>
      <c r="J12" s="1">
        <v>0</v>
      </c>
      <c r="K12" s="1"/>
      <c r="L12" s="1"/>
      <c r="M12" s="1">
        <v>0</v>
      </c>
      <c r="N12" s="1"/>
      <c r="O12" s="1"/>
      <c r="P12" s="1"/>
      <c r="Q12" s="1"/>
      <c r="R12" s="1">
        <v>0</v>
      </c>
      <c r="S12" s="1">
        <v>0</v>
      </c>
      <c r="T12" s="1"/>
      <c r="U12" s="1">
        <v>0</v>
      </c>
      <c r="V12" s="1"/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/>
      <c r="AC12" s="1">
        <v>0</v>
      </c>
      <c r="AD12" s="1">
        <v>0</v>
      </c>
      <c r="AE12" s="1"/>
      <c r="AF12" s="1">
        <v>0</v>
      </c>
      <c r="AG12" s="1">
        <v>0</v>
      </c>
      <c r="AH12" s="1"/>
      <c r="AI12" s="1"/>
      <c r="AJ12" s="1"/>
      <c r="AK12" s="1"/>
      <c r="AL12" s="1"/>
      <c r="AM12" s="1"/>
      <c r="AN12" s="1"/>
      <c r="AO12" s="1">
        <v>0</v>
      </c>
      <c r="AP12" s="1"/>
      <c r="AQ12" s="1"/>
      <c r="AR12" s="9">
        <f t="shared" si="0"/>
        <v>0</v>
      </c>
    </row>
    <row r="13" spans="1:44" ht="15" customHeight="1" x14ac:dyDescent="0.2">
      <c r="A13" s="81">
        <f>'==HUNTER by BLIND=='!A13</f>
        <v>44513</v>
      </c>
      <c r="B13" s="17"/>
      <c r="C13" s="17"/>
      <c r="D13" s="17"/>
      <c r="E13" s="17">
        <v>0</v>
      </c>
      <c r="F13" s="17"/>
      <c r="G13" s="17"/>
      <c r="H13" s="17"/>
      <c r="I13" s="17"/>
      <c r="J13" s="17"/>
      <c r="K13" s="17"/>
      <c r="L13" s="17"/>
      <c r="M13" s="17"/>
      <c r="N13" s="17">
        <v>0</v>
      </c>
      <c r="O13" s="17"/>
      <c r="P13" s="17"/>
      <c r="Q13" s="132"/>
      <c r="R13" s="17">
        <v>0</v>
      </c>
      <c r="S13" s="17">
        <v>0</v>
      </c>
      <c r="T13" s="17"/>
      <c r="U13" s="17"/>
      <c r="V13" s="17"/>
      <c r="W13" s="17">
        <v>0</v>
      </c>
      <c r="X13" s="17">
        <v>0</v>
      </c>
      <c r="Y13" s="17"/>
      <c r="Z13" s="17"/>
      <c r="AA13" s="17">
        <v>0</v>
      </c>
      <c r="AB13" s="17"/>
      <c r="AC13" s="17">
        <v>2</v>
      </c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08">
        <f t="shared" si="0"/>
        <v>2</v>
      </c>
    </row>
    <row r="14" spans="1:44" ht="15" customHeight="1" x14ac:dyDescent="0.2">
      <c r="A14" s="109">
        <f>'==HUNTER by BLIND=='!A14</f>
        <v>44514</v>
      </c>
      <c r="B14" s="151"/>
      <c r="C14" s="151"/>
      <c r="D14" s="18">
        <v>0</v>
      </c>
      <c r="E14" s="18">
        <v>0</v>
      </c>
      <c r="F14" s="151"/>
      <c r="G14" s="18">
        <v>1</v>
      </c>
      <c r="H14" s="18">
        <v>0</v>
      </c>
      <c r="I14" s="151"/>
      <c r="J14" s="18">
        <v>0</v>
      </c>
      <c r="K14" s="151"/>
      <c r="L14" s="151"/>
      <c r="M14" s="151"/>
      <c r="N14" s="18">
        <v>1</v>
      </c>
      <c r="O14" s="151"/>
      <c r="P14" s="151"/>
      <c r="Q14" s="18">
        <v>0</v>
      </c>
      <c r="R14" s="18">
        <v>0</v>
      </c>
      <c r="S14" s="18">
        <v>0</v>
      </c>
      <c r="T14" s="151"/>
      <c r="U14" s="18">
        <v>0</v>
      </c>
      <c r="V14" s="151"/>
      <c r="W14" s="18">
        <v>1</v>
      </c>
      <c r="X14" s="18">
        <v>1</v>
      </c>
      <c r="Y14" s="18">
        <v>0</v>
      </c>
      <c r="Z14" s="151"/>
      <c r="AA14" s="18">
        <v>1</v>
      </c>
      <c r="AB14" s="151"/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7">
        <f t="shared" si="0"/>
        <v>5</v>
      </c>
    </row>
    <row r="15" spans="1:44" ht="15" customHeight="1" x14ac:dyDescent="0.2">
      <c r="A15" s="109">
        <f>'==HUNTER by BLIND=='!A15</f>
        <v>44517</v>
      </c>
      <c r="B15" s="151"/>
      <c r="C15" s="151"/>
      <c r="D15" s="151"/>
      <c r="E15" s="151"/>
      <c r="F15" s="151"/>
      <c r="G15" s="18">
        <v>0</v>
      </c>
      <c r="H15" s="151"/>
      <c r="I15" s="151"/>
      <c r="J15" s="18">
        <v>0</v>
      </c>
      <c r="K15" s="151"/>
      <c r="L15" s="151"/>
      <c r="M15" s="151"/>
      <c r="N15" s="18">
        <v>0</v>
      </c>
      <c r="O15" s="151"/>
      <c r="P15" s="151"/>
      <c r="Q15" s="18">
        <v>1</v>
      </c>
      <c r="R15" s="18">
        <v>0</v>
      </c>
      <c r="S15" s="18">
        <v>0</v>
      </c>
      <c r="T15" s="151"/>
      <c r="U15" s="18">
        <v>0</v>
      </c>
      <c r="V15" s="151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51"/>
      <c r="AC15" s="18">
        <v>0</v>
      </c>
      <c r="AD15" s="18">
        <v>0</v>
      </c>
      <c r="AE15" s="151"/>
      <c r="AF15" s="18">
        <v>1</v>
      </c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3"/>
      <c r="AR15" s="106">
        <f>SUM(B15:AQ15)</f>
        <v>2</v>
      </c>
    </row>
    <row r="16" spans="1:44" ht="15" customHeight="1" x14ac:dyDescent="0.2">
      <c r="A16" s="109">
        <f>'==HUNTER by BLIND=='!A16</f>
        <v>44520</v>
      </c>
      <c r="B16" s="151"/>
      <c r="C16" s="151"/>
      <c r="D16" s="18">
        <v>0</v>
      </c>
      <c r="E16" s="18">
        <v>0</v>
      </c>
      <c r="F16" s="18">
        <v>0</v>
      </c>
      <c r="G16" s="151"/>
      <c r="H16" s="151"/>
      <c r="I16" s="18">
        <v>0</v>
      </c>
      <c r="J16" s="18">
        <v>0</v>
      </c>
      <c r="K16" s="151"/>
      <c r="L16" s="151"/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7</v>
      </c>
      <c r="S16" s="18">
        <v>0</v>
      </c>
      <c r="T16" s="18">
        <v>0</v>
      </c>
      <c r="U16" s="18">
        <v>1</v>
      </c>
      <c r="V16" s="18">
        <v>1</v>
      </c>
      <c r="W16" s="18">
        <v>7</v>
      </c>
      <c r="X16" s="18">
        <v>0</v>
      </c>
      <c r="Y16" s="18">
        <v>0</v>
      </c>
      <c r="Z16" s="18">
        <v>2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3</v>
      </c>
      <c r="AG16" s="18">
        <v>0</v>
      </c>
      <c r="AH16" s="151"/>
      <c r="AI16" s="151"/>
      <c r="AJ16" s="151"/>
      <c r="AK16" s="151"/>
      <c r="AL16" s="151"/>
      <c r="AM16" s="151"/>
      <c r="AN16" s="18">
        <v>0</v>
      </c>
      <c r="AO16" s="151"/>
      <c r="AP16" s="151"/>
      <c r="AQ16" s="151"/>
      <c r="AR16" s="7">
        <f t="shared" si="0"/>
        <v>21</v>
      </c>
    </row>
    <row r="17" spans="1:44" ht="15" customHeight="1" x14ac:dyDescent="0.2">
      <c r="A17" s="109">
        <f>'==HUNTER by BLIND=='!A17</f>
        <v>44521</v>
      </c>
      <c r="B17" s="151"/>
      <c r="C17" s="151"/>
      <c r="D17" s="18">
        <v>0</v>
      </c>
      <c r="E17" s="18">
        <v>0</v>
      </c>
      <c r="F17" s="151"/>
      <c r="G17" s="18">
        <v>0</v>
      </c>
      <c r="H17" s="151"/>
      <c r="I17" s="18">
        <v>2</v>
      </c>
      <c r="J17" s="151"/>
      <c r="K17" s="151"/>
      <c r="L17" s="151"/>
      <c r="M17" s="18">
        <v>0</v>
      </c>
      <c r="N17" s="18">
        <v>0</v>
      </c>
      <c r="O17" s="18">
        <v>0</v>
      </c>
      <c r="P17" s="151"/>
      <c r="Q17" s="18">
        <v>0</v>
      </c>
      <c r="R17" s="18">
        <v>1</v>
      </c>
      <c r="S17" s="18">
        <v>1</v>
      </c>
      <c r="T17" s="18">
        <v>0</v>
      </c>
      <c r="U17" s="18">
        <v>0</v>
      </c>
      <c r="V17" s="151"/>
      <c r="W17" s="18">
        <v>0</v>
      </c>
      <c r="X17" s="18">
        <v>0</v>
      </c>
      <c r="Y17" s="151"/>
      <c r="Z17" s="18">
        <v>0</v>
      </c>
      <c r="AA17" s="18">
        <v>1</v>
      </c>
      <c r="AB17" s="18">
        <v>0</v>
      </c>
      <c r="AC17" s="18">
        <v>0</v>
      </c>
      <c r="AD17" s="18">
        <v>1</v>
      </c>
      <c r="AE17" s="18">
        <v>0</v>
      </c>
      <c r="AF17" s="18">
        <v>0</v>
      </c>
      <c r="AG17" s="151"/>
      <c r="AH17" s="151"/>
      <c r="AI17" s="151"/>
      <c r="AJ17" s="151"/>
      <c r="AK17" s="151"/>
      <c r="AL17" s="151"/>
      <c r="AM17" s="151"/>
      <c r="AN17" s="18">
        <v>0</v>
      </c>
      <c r="AO17" s="151"/>
      <c r="AP17" s="151"/>
      <c r="AQ17" s="151"/>
      <c r="AR17" s="7">
        <f t="shared" si="0"/>
        <v>6</v>
      </c>
    </row>
    <row r="18" spans="1:44" ht="15" customHeight="1" x14ac:dyDescent="0.2">
      <c r="A18" s="109">
        <f>'==HUNTER by BLIND=='!A18</f>
        <v>44524</v>
      </c>
      <c r="B18" s="151"/>
      <c r="C18" s="151"/>
      <c r="D18" s="151"/>
      <c r="E18" s="18">
        <v>0</v>
      </c>
      <c r="F18" s="18">
        <v>0</v>
      </c>
      <c r="G18" s="151"/>
      <c r="H18" s="151"/>
      <c r="I18" s="18">
        <v>0</v>
      </c>
      <c r="J18" s="18">
        <v>0</v>
      </c>
      <c r="K18" s="151"/>
      <c r="L18" s="151"/>
      <c r="M18" s="18">
        <v>0</v>
      </c>
      <c r="N18" s="18">
        <v>0</v>
      </c>
      <c r="O18" s="151"/>
      <c r="P18" s="151"/>
      <c r="Q18" s="18">
        <v>0</v>
      </c>
      <c r="R18" s="18">
        <v>0</v>
      </c>
      <c r="S18" s="18">
        <v>2</v>
      </c>
      <c r="T18" s="151"/>
      <c r="U18" s="18">
        <v>0</v>
      </c>
      <c r="V18" s="18">
        <v>0</v>
      </c>
      <c r="W18" s="18">
        <v>3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7">
        <f t="shared" si="0"/>
        <v>6</v>
      </c>
    </row>
    <row r="19" spans="1:44" ht="15" customHeight="1" x14ac:dyDescent="0.2">
      <c r="A19" s="109">
        <f>'==HUNTER by BLIND=='!A19</f>
        <v>44525</v>
      </c>
      <c r="B19" s="151"/>
      <c r="C19" s="151"/>
      <c r="D19" s="18">
        <v>0</v>
      </c>
      <c r="E19" s="151"/>
      <c r="F19" s="151"/>
      <c r="G19" s="151"/>
      <c r="H19" s="151"/>
      <c r="I19" s="151"/>
      <c r="J19" s="18">
        <v>0</v>
      </c>
      <c r="K19" s="151"/>
      <c r="L19" s="151"/>
      <c r="M19" s="18">
        <v>0</v>
      </c>
      <c r="N19" s="18">
        <v>1</v>
      </c>
      <c r="O19" s="18">
        <v>0</v>
      </c>
      <c r="P19" s="151"/>
      <c r="Q19" s="18">
        <v>0</v>
      </c>
      <c r="R19" s="18">
        <v>0</v>
      </c>
      <c r="S19" s="18">
        <v>2</v>
      </c>
      <c r="T19" s="151"/>
      <c r="U19" s="18">
        <v>0</v>
      </c>
      <c r="V19" s="18">
        <v>0</v>
      </c>
      <c r="W19" s="18">
        <v>0</v>
      </c>
      <c r="X19" s="18">
        <v>0</v>
      </c>
      <c r="Y19" s="18">
        <v>1</v>
      </c>
      <c r="Z19" s="151"/>
      <c r="AA19" s="18">
        <v>1</v>
      </c>
      <c r="AB19" s="151"/>
      <c r="AC19" s="151"/>
      <c r="AD19" s="18">
        <v>0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8">
        <v>0</v>
      </c>
      <c r="AP19" s="151"/>
      <c r="AQ19" s="151"/>
      <c r="AR19" s="7">
        <f t="shared" si="0"/>
        <v>5</v>
      </c>
    </row>
    <row r="20" spans="1:44" ht="15" customHeight="1" x14ac:dyDescent="0.2">
      <c r="A20" s="109">
        <f>'==HUNTER by BLIND=='!A20</f>
        <v>44527</v>
      </c>
      <c r="B20" s="151"/>
      <c r="C20" s="151"/>
      <c r="D20" s="18">
        <v>0</v>
      </c>
      <c r="E20" s="18">
        <v>0</v>
      </c>
      <c r="F20" s="151"/>
      <c r="G20" s="151"/>
      <c r="H20" s="18">
        <v>0</v>
      </c>
      <c r="I20" s="18">
        <v>2</v>
      </c>
      <c r="J20" s="18">
        <v>0</v>
      </c>
      <c r="K20" s="151"/>
      <c r="L20" s="151"/>
      <c r="M20" s="151"/>
      <c r="N20" s="18">
        <v>0</v>
      </c>
      <c r="O20" s="151"/>
      <c r="P20" s="151"/>
      <c r="Q20" s="18">
        <v>0</v>
      </c>
      <c r="R20" s="18">
        <v>0</v>
      </c>
      <c r="S20" s="18">
        <v>1</v>
      </c>
      <c r="T20" s="151"/>
      <c r="U20" s="18">
        <v>0</v>
      </c>
      <c r="V20" s="151"/>
      <c r="W20" s="18">
        <v>0</v>
      </c>
      <c r="X20" s="18">
        <v>2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51"/>
      <c r="AF20" s="18">
        <v>0</v>
      </c>
      <c r="AG20" s="18">
        <v>0</v>
      </c>
      <c r="AH20" s="151"/>
      <c r="AI20" s="151"/>
      <c r="AJ20" s="151"/>
      <c r="AK20" s="151"/>
      <c r="AL20" s="151"/>
      <c r="AM20" s="18">
        <v>0</v>
      </c>
      <c r="AN20" s="151"/>
      <c r="AO20" s="151"/>
      <c r="AP20" s="151"/>
      <c r="AQ20" s="151"/>
      <c r="AR20" s="7">
        <f t="shared" si="0"/>
        <v>5</v>
      </c>
    </row>
    <row r="21" spans="1:44" ht="15" customHeight="1" x14ac:dyDescent="0.2">
      <c r="A21" s="109">
        <f>'==HUNTER by BLIND=='!A21</f>
        <v>44528</v>
      </c>
      <c r="B21" s="151"/>
      <c r="C21" s="151"/>
      <c r="D21" s="151"/>
      <c r="E21" s="18">
        <v>0</v>
      </c>
      <c r="F21" s="151"/>
      <c r="G21" s="18">
        <v>0</v>
      </c>
      <c r="H21" s="151"/>
      <c r="I21" s="151"/>
      <c r="J21" s="151"/>
      <c r="K21" s="151"/>
      <c r="L21" s="151"/>
      <c r="M21" s="18">
        <v>0</v>
      </c>
      <c r="N21" s="151"/>
      <c r="O21" s="151"/>
      <c r="P21" s="151"/>
      <c r="Q21" s="151"/>
      <c r="R21" s="18">
        <v>0</v>
      </c>
      <c r="S21" s="18">
        <v>0</v>
      </c>
      <c r="T21" s="151"/>
      <c r="U21" s="18">
        <v>0</v>
      </c>
      <c r="V21" s="18">
        <v>1</v>
      </c>
      <c r="W21" s="18">
        <v>0</v>
      </c>
      <c r="X21" s="18">
        <v>2</v>
      </c>
      <c r="Y21" s="18">
        <v>0</v>
      </c>
      <c r="Z21" s="18">
        <v>0</v>
      </c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8">
        <v>0</v>
      </c>
      <c r="AQ21" s="151"/>
      <c r="AR21" s="7">
        <f t="shared" si="0"/>
        <v>3</v>
      </c>
    </row>
    <row r="22" spans="1:44" ht="15" customHeight="1" x14ac:dyDescent="0.2">
      <c r="A22" s="109">
        <f>'==HUNTER by BLIND=='!A22</f>
        <v>44531</v>
      </c>
      <c r="B22" s="151"/>
      <c r="C22" s="151"/>
      <c r="D22" s="18">
        <v>0</v>
      </c>
      <c r="E22" s="18">
        <v>0</v>
      </c>
      <c r="F22" s="18">
        <v>0</v>
      </c>
      <c r="G22" s="151"/>
      <c r="H22" s="151"/>
      <c r="I22" s="151"/>
      <c r="J22" s="18">
        <v>0</v>
      </c>
      <c r="K22" s="151"/>
      <c r="L22" s="151"/>
      <c r="M22" s="18">
        <v>0</v>
      </c>
      <c r="N22" s="18">
        <v>0</v>
      </c>
      <c r="O22" s="151"/>
      <c r="P22" s="151"/>
      <c r="Q22" s="151"/>
      <c r="R22" s="18">
        <v>0</v>
      </c>
      <c r="S22" s="18">
        <v>0</v>
      </c>
      <c r="T22" s="151"/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1</v>
      </c>
      <c r="AC22" s="18">
        <v>0</v>
      </c>
      <c r="AD22" s="18">
        <v>1</v>
      </c>
      <c r="AE22" s="18">
        <v>0</v>
      </c>
      <c r="AF22" s="18">
        <v>0</v>
      </c>
      <c r="AG22" s="18">
        <v>0</v>
      </c>
      <c r="AH22" s="151"/>
      <c r="AI22" s="151"/>
      <c r="AJ22" s="151"/>
      <c r="AK22" s="151"/>
      <c r="AL22" s="151"/>
      <c r="AM22" s="151"/>
      <c r="AN22" s="151"/>
      <c r="AO22" s="151"/>
      <c r="AP22" s="151"/>
      <c r="AQ22" s="18">
        <v>0</v>
      </c>
      <c r="AR22" s="7">
        <f t="shared" si="0"/>
        <v>2</v>
      </c>
    </row>
    <row r="23" spans="1:44" s="19" customFormat="1" ht="15" customHeight="1" x14ac:dyDescent="0.2">
      <c r="A23" s="109">
        <f>'==HUNTER by BLIND=='!A23</f>
        <v>44534</v>
      </c>
      <c r="B23" s="18">
        <v>0</v>
      </c>
      <c r="C23" s="151"/>
      <c r="D23" s="18">
        <v>0</v>
      </c>
      <c r="E23" s="18">
        <v>0</v>
      </c>
      <c r="F23" s="18">
        <v>1</v>
      </c>
      <c r="G23" s="151"/>
      <c r="H23" s="151"/>
      <c r="I23" s="18">
        <v>0</v>
      </c>
      <c r="J23" s="18">
        <v>0</v>
      </c>
      <c r="K23" s="151"/>
      <c r="L23" s="151"/>
      <c r="M23" s="18">
        <v>0</v>
      </c>
      <c r="N23" s="18">
        <v>0</v>
      </c>
      <c r="O23" s="151"/>
      <c r="P23" s="151"/>
      <c r="Q23" s="151"/>
      <c r="R23" s="18">
        <v>0</v>
      </c>
      <c r="S23" s="18">
        <v>0</v>
      </c>
      <c r="T23" s="151"/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1</v>
      </c>
      <c r="AD23" s="18">
        <v>0</v>
      </c>
      <c r="AE23" s="18">
        <v>0</v>
      </c>
      <c r="AF23" s="18">
        <v>0</v>
      </c>
      <c r="AG23" s="18">
        <v>1</v>
      </c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7">
        <f t="shared" si="0"/>
        <v>3</v>
      </c>
    </row>
    <row r="24" spans="1:44" ht="15" customHeight="1" x14ac:dyDescent="0.2">
      <c r="A24" s="109">
        <f>'==HUNTER by BLIND=='!A24</f>
        <v>44535</v>
      </c>
      <c r="B24" s="151"/>
      <c r="C24" s="151"/>
      <c r="D24" s="151"/>
      <c r="E24" s="18">
        <v>0</v>
      </c>
      <c r="F24" s="151"/>
      <c r="G24" s="151"/>
      <c r="H24" s="151"/>
      <c r="I24" s="151"/>
      <c r="J24" s="18">
        <v>0</v>
      </c>
      <c r="K24" s="151"/>
      <c r="L24" s="151"/>
      <c r="M24" s="151"/>
      <c r="N24" s="18">
        <v>1</v>
      </c>
      <c r="O24" s="151"/>
      <c r="P24" s="151"/>
      <c r="Q24" s="151"/>
      <c r="R24" s="18">
        <v>1</v>
      </c>
      <c r="S24" s="18">
        <v>0</v>
      </c>
      <c r="T24" s="151"/>
      <c r="U24" s="18">
        <v>0</v>
      </c>
      <c r="V24" s="18">
        <v>1</v>
      </c>
      <c r="W24" s="18">
        <v>1</v>
      </c>
      <c r="X24" s="18">
        <v>1</v>
      </c>
      <c r="Y24" s="18">
        <v>0</v>
      </c>
      <c r="Z24" s="18">
        <v>0</v>
      </c>
      <c r="AA24" s="18">
        <v>0</v>
      </c>
      <c r="AB24" s="18">
        <v>0</v>
      </c>
      <c r="AC24" s="151"/>
      <c r="AD24" s="18">
        <v>0</v>
      </c>
      <c r="AE24" s="151"/>
      <c r="AF24" s="18">
        <v>0</v>
      </c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7">
        <f t="shared" si="0"/>
        <v>5</v>
      </c>
    </row>
    <row r="25" spans="1:44" ht="15" customHeight="1" x14ac:dyDescent="0.2">
      <c r="A25" s="109">
        <f>'==HUNTER by BLIND=='!A25</f>
        <v>44538</v>
      </c>
      <c r="B25" s="151"/>
      <c r="C25" s="151"/>
      <c r="D25" s="18">
        <v>1</v>
      </c>
      <c r="E25" s="18">
        <v>1</v>
      </c>
      <c r="F25" s="18">
        <v>0</v>
      </c>
      <c r="G25" s="151"/>
      <c r="H25" s="151"/>
      <c r="I25" s="18">
        <v>2</v>
      </c>
      <c r="J25" s="18">
        <v>0</v>
      </c>
      <c r="K25" s="151"/>
      <c r="L25" s="151"/>
      <c r="M25" s="151"/>
      <c r="N25" s="18">
        <v>0</v>
      </c>
      <c r="O25" s="151"/>
      <c r="P25" s="151"/>
      <c r="Q25" s="151"/>
      <c r="R25" s="18">
        <v>2</v>
      </c>
      <c r="S25" s="18">
        <v>8</v>
      </c>
      <c r="T25" s="151"/>
      <c r="U25" s="18">
        <v>0</v>
      </c>
      <c r="V25" s="18">
        <v>0</v>
      </c>
      <c r="W25" s="18">
        <v>0</v>
      </c>
      <c r="X25" s="18">
        <v>2</v>
      </c>
      <c r="Y25" s="18">
        <v>0</v>
      </c>
      <c r="Z25" s="18">
        <v>0</v>
      </c>
      <c r="AA25" s="18">
        <v>0</v>
      </c>
      <c r="AB25" s="18">
        <v>3</v>
      </c>
      <c r="AC25" s="18">
        <v>2</v>
      </c>
      <c r="AD25" s="18">
        <v>0</v>
      </c>
      <c r="AE25" s="151"/>
      <c r="AF25" s="18">
        <v>0</v>
      </c>
      <c r="AG25" s="18">
        <v>0</v>
      </c>
      <c r="AH25" s="151"/>
      <c r="AI25" s="151"/>
      <c r="AJ25" s="151"/>
      <c r="AK25" s="151"/>
      <c r="AL25" s="151"/>
      <c r="AM25" s="151"/>
      <c r="AN25" s="151"/>
      <c r="AO25" s="151"/>
      <c r="AP25" s="18">
        <v>0</v>
      </c>
      <c r="AQ25" s="18">
        <v>33</v>
      </c>
      <c r="AR25" s="7">
        <f t="shared" si="0"/>
        <v>54</v>
      </c>
    </row>
    <row r="26" spans="1:44" ht="15" customHeight="1" x14ac:dyDescent="0.2">
      <c r="A26" s="109">
        <f>'==HUNTER by BLIND=='!A26</f>
        <v>44541</v>
      </c>
      <c r="B26" s="18">
        <v>0</v>
      </c>
      <c r="C26" s="18">
        <v>0</v>
      </c>
      <c r="D26" s="18">
        <v>2</v>
      </c>
      <c r="E26" s="18">
        <v>1</v>
      </c>
      <c r="F26" s="18">
        <v>2</v>
      </c>
      <c r="G26" s="18">
        <v>0</v>
      </c>
      <c r="H26" s="18">
        <v>2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1</v>
      </c>
      <c r="O26" s="151"/>
      <c r="P26" s="18">
        <v>0</v>
      </c>
      <c r="Q26" s="151"/>
      <c r="R26" s="18">
        <v>0</v>
      </c>
      <c r="S26" s="18">
        <v>0</v>
      </c>
      <c r="T26" s="151"/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51"/>
      <c r="AA26" s="18">
        <v>0</v>
      </c>
      <c r="AB26" s="18">
        <v>0</v>
      </c>
      <c r="AC26" s="18">
        <v>0</v>
      </c>
      <c r="AD26" s="18">
        <v>0</v>
      </c>
      <c r="AE26" s="151"/>
      <c r="AF26" s="18">
        <v>1</v>
      </c>
      <c r="AG26" s="18">
        <v>4</v>
      </c>
      <c r="AH26" s="151"/>
      <c r="AI26" s="151"/>
      <c r="AJ26" s="151"/>
      <c r="AK26" s="151"/>
      <c r="AL26" s="151"/>
      <c r="AM26" s="151"/>
      <c r="AN26" s="151"/>
      <c r="AO26" s="151"/>
      <c r="AP26" s="18">
        <v>4</v>
      </c>
      <c r="AQ26" s="18">
        <v>10</v>
      </c>
      <c r="AR26" s="7">
        <f t="shared" si="0"/>
        <v>27</v>
      </c>
    </row>
    <row r="27" spans="1:44" ht="15" customHeight="1" x14ac:dyDescent="0.2">
      <c r="A27" s="109">
        <f>'==HUNTER by BLIND=='!A27</f>
        <v>44542</v>
      </c>
      <c r="B27" s="151"/>
      <c r="C27" s="151"/>
      <c r="D27" s="18">
        <v>0</v>
      </c>
      <c r="E27" s="18">
        <v>0</v>
      </c>
      <c r="F27" s="18">
        <v>0</v>
      </c>
      <c r="G27" s="18">
        <v>0</v>
      </c>
      <c r="H27" s="151"/>
      <c r="I27" s="151"/>
      <c r="J27" s="18">
        <v>0</v>
      </c>
      <c r="K27" s="151"/>
      <c r="L27" s="151"/>
      <c r="M27" s="18">
        <v>0</v>
      </c>
      <c r="N27" s="18">
        <v>0</v>
      </c>
      <c r="O27" s="151"/>
      <c r="P27" s="151"/>
      <c r="Q27" s="151"/>
      <c r="R27" s="18">
        <v>0</v>
      </c>
      <c r="S27" s="18">
        <v>0</v>
      </c>
      <c r="T27" s="151"/>
      <c r="U27" s="18">
        <v>0</v>
      </c>
      <c r="V27" s="151"/>
      <c r="W27" s="18">
        <v>0</v>
      </c>
      <c r="X27" s="18">
        <v>0</v>
      </c>
      <c r="Y27" s="18">
        <v>0</v>
      </c>
      <c r="Z27" s="18">
        <v>1</v>
      </c>
      <c r="AA27" s="18">
        <v>0</v>
      </c>
      <c r="AB27" s="151"/>
      <c r="AC27" s="151"/>
      <c r="AD27" s="18">
        <v>0</v>
      </c>
      <c r="AE27" s="151"/>
      <c r="AF27" s="151"/>
      <c r="AG27" s="18">
        <v>0</v>
      </c>
      <c r="AH27" s="151"/>
      <c r="AI27" s="151"/>
      <c r="AJ27" s="151"/>
      <c r="AK27" s="151"/>
      <c r="AL27" s="151"/>
      <c r="AM27" s="151"/>
      <c r="AN27" s="151"/>
      <c r="AO27" s="151"/>
      <c r="AP27" s="151"/>
      <c r="AQ27" s="18">
        <v>0</v>
      </c>
      <c r="AR27" s="7">
        <f t="shared" si="0"/>
        <v>1</v>
      </c>
    </row>
    <row r="28" spans="1:44" ht="15" customHeight="1" x14ac:dyDescent="0.2">
      <c r="A28" s="109">
        <f>'==HUNTER by BLIND=='!A28</f>
        <v>44545</v>
      </c>
      <c r="B28" s="151"/>
      <c r="C28" s="151"/>
      <c r="D28" s="18">
        <v>0</v>
      </c>
      <c r="E28" s="18">
        <v>0</v>
      </c>
      <c r="F28" s="151"/>
      <c r="G28" s="151"/>
      <c r="H28" s="151"/>
      <c r="I28" s="151"/>
      <c r="J28" s="18">
        <v>0</v>
      </c>
      <c r="K28" s="18">
        <v>0</v>
      </c>
      <c r="L28" s="151"/>
      <c r="M28" s="151"/>
      <c r="N28" s="18">
        <v>0</v>
      </c>
      <c r="O28" s="151"/>
      <c r="P28" s="151"/>
      <c r="Q28" s="151"/>
      <c r="R28" s="18">
        <v>0</v>
      </c>
      <c r="S28" s="18">
        <v>0</v>
      </c>
      <c r="T28" s="151"/>
      <c r="U28" s="18">
        <v>0</v>
      </c>
      <c r="V28" s="18">
        <v>0</v>
      </c>
      <c r="W28" s="18">
        <v>0</v>
      </c>
      <c r="X28" s="18">
        <v>1</v>
      </c>
      <c r="Y28" s="18">
        <v>0</v>
      </c>
      <c r="Z28" s="18">
        <v>0</v>
      </c>
      <c r="AA28" s="18">
        <v>2</v>
      </c>
      <c r="AB28" s="151"/>
      <c r="AC28" s="18">
        <v>0</v>
      </c>
      <c r="AD28" s="151"/>
      <c r="AE28" s="151"/>
      <c r="AF28" s="18">
        <v>1</v>
      </c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7">
        <f t="shared" si="0"/>
        <v>4</v>
      </c>
    </row>
    <row r="29" spans="1:44" ht="15" customHeight="1" x14ac:dyDescent="0.2">
      <c r="A29" s="109">
        <f>'==HUNTER by BLIND=='!A29</f>
        <v>44548</v>
      </c>
      <c r="B29" s="18">
        <v>0</v>
      </c>
      <c r="C29" s="151"/>
      <c r="D29" s="18">
        <v>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/>
      <c r="R29" s="18">
        <v>0</v>
      </c>
      <c r="S29" s="18">
        <v>1</v>
      </c>
      <c r="T29" s="151"/>
      <c r="U29" s="18">
        <v>8</v>
      </c>
      <c r="V29" s="18">
        <v>0</v>
      </c>
      <c r="W29" s="18">
        <v>0</v>
      </c>
      <c r="X29" s="18">
        <v>2</v>
      </c>
      <c r="Y29" s="18">
        <v>1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7">
        <f t="shared" si="0"/>
        <v>13</v>
      </c>
    </row>
    <row r="30" spans="1:44" ht="15" customHeight="1" x14ac:dyDescent="0.2">
      <c r="A30" s="109">
        <f>'==HUNTER by BLIND=='!A30</f>
        <v>44549</v>
      </c>
      <c r="B30" s="151"/>
      <c r="C30" s="151"/>
      <c r="D30" s="18">
        <v>0</v>
      </c>
      <c r="E30" s="18">
        <v>0</v>
      </c>
      <c r="F30" s="18">
        <v>0</v>
      </c>
      <c r="G30" s="151"/>
      <c r="H30" s="151"/>
      <c r="I30" s="18">
        <v>0</v>
      </c>
      <c r="J30" s="151"/>
      <c r="K30" s="151"/>
      <c r="L30" s="151"/>
      <c r="M30" s="151"/>
      <c r="N30" s="18">
        <v>0</v>
      </c>
      <c r="O30" s="151"/>
      <c r="P30" s="151"/>
      <c r="Q30" s="151"/>
      <c r="R30" s="18">
        <v>0</v>
      </c>
      <c r="S30" s="18">
        <v>0</v>
      </c>
      <c r="T30" s="151"/>
      <c r="U30" s="18">
        <v>0</v>
      </c>
      <c r="V30" s="151"/>
      <c r="W30" s="18">
        <v>2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51"/>
      <c r="AH30" s="18">
        <v>0</v>
      </c>
      <c r="AI30" s="151"/>
      <c r="AJ30" s="151"/>
      <c r="AK30" s="151"/>
      <c r="AL30" s="151"/>
      <c r="AM30" s="151"/>
      <c r="AN30" s="151"/>
      <c r="AO30" s="151"/>
      <c r="AP30" s="151"/>
      <c r="AQ30" s="151"/>
      <c r="AR30" s="7">
        <f t="shared" si="0"/>
        <v>2</v>
      </c>
    </row>
    <row r="31" spans="1:44" ht="15" customHeight="1" x14ac:dyDescent="0.2">
      <c r="A31" s="109">
        <f>'==HUNTER by BLIND=='!A31</f>
        <v>44552</v>
      </c>
      <c r="B31" s="151"/>
      <c r="C31" s="151"/>
      <c r="D31" s="151"/>
      <c r="E31" s="18">
        <v>0</v>
      </c>
      <c r="F31" s="151"/>
      <c r="G31" s="151"/>
      <c r="H31" s="151"/>
      <c r="I31" s="18">
        <v>0</v>
      </c>
      <c r="J31" s="151"/>
      <c r="K31" s="151"/>
      <c r="L31" s="151"/>
      <c r="M31" s="151"/>
      <c r="N31" s="18">
        <v>0</v>
      </c>
      <c r="O31" s="151"/>
      <c r="P31" s="151"/>
      <c r="Q31" s="151"/>
      <c r="R31" s="18">
        <v>0</v>
      </c>
      <c r="S31" s="18">
        <v>0</v>
      </c>
      <c r="T31" s="151"/>
      <c r="U31" s="18">
        <v>2</v>
      </c>
      <c r="V31" s="151"/>
      <c r="W31" s="18">
        <v>0</v>
      </c>
      <c r="X31" s="18">
        <v>0</v>
      </c>
      <c r="Y31" s="18">
        <v>0</v>
      </c>
      <c r="Z31" s="151"/>
      <c r="AA31" s="18">
        <v>0</v>
      </c>
      <c r="AB31" s="18">
        <v>0</v>
      </c>
      <c r="AC31" s="18">
        <v>1</v>
      </c>
      <c r="AD31" s="18">
        <v>0</v>
      </c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7">
        <f t="shared" si="0"/>
        <v>3</v>
      </c>
    </row>
    <row r="32" spans="1:44" ht="15" customHeight="1" x14ac:dyDescent="0.2">
      <c r="A32" s="109">
        <f>'==HUNTER by BLIND=='!A32</f>
        <v>44556</v>
      </c>
      <c r="B32" s="151"/>
      <c r="C32" s="151"/>
      <c r="D32" s="18">
        <v>4</v>
      </c>
      <c r="E32" s="18">
        <v>0</v>
      </c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8">
        <v>1</v>
      </c>
      <c r="S32" s="18">
        <v>1</v>
      </c>
      <c r="T32" s="151"/>
      <c r="U32" s="18">
        <v>0</v>
      </c>
      <c r="V32" s="18">
        <v>0</v>
      </c>
      <c r="W32" s="18">
        <v>0</v>
      </c>
      <c r="X32" s="18">
        <v>4</v>
      </c>
      <c r="Y32" s="18">
        <v>0</v>
      </c>
      <c r="Z32" s="151"/>
      <c r="AA32" s="18">
        <v>0</v>
      </c>
      <c r="AB32" s="18">
        <v>0</v>
      </c>
      <c r="AC32" s="151"/>
      <c r="AD32" s="18">
        <v>0</v>
      </c>
      <c r="AE32" s="18">
        <v>0</v>
      </c>
      <c r="AF32" s="151"/>
      <c r="AG32" s="151"/>
      <c r="AH32" s="151"/>
      <c r="AI32" s="18">
        <v>0</v>
      </c>
      <c r="AJ32" s="151"/>
      <c r="AK32" s="151"/>
      <c r="AL32" s="151"/>
      <c r="AM32" s="151"/>
      <c r="AN32" s="151"/>
      <c r="AO32" s="151"/>
      <c r="AP32" s="151"/>
      <c r="AQ32" s="151"/>
      <c r="AR32" s="7">
        <f t="shared" si="0"/>
        <v>10</v>
      </c>
    </row>
    <row r="33" spans="1:44" ht="15" customHeight="1" x14ac:dyDescent="0.2">
      <c r="A33" s="109">
        <f>'==HUNTER by BLIND=='!A33</f>
        <v>44559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8">
        <v>1</v>
      </c>
      <c r="O33" s="151"/>
      <c r="P33" s="151"/>
      <c r="Q33" s="151"/>
      <c r="R33" s="18">
        <v>0</v>
      </c>
      <c r="S33" s="18">
        <v>0</v>
      </c>
      <c r="T33" s="151"/>
      <c r="U33" s="18">
        <v>1</v>
      </c>
      <c r="V33" s="151"/>
      <c r="W33" s="18">
        <v>0</v>
      </c>
      <c r="X33" s="18">
        <v>0</v>
      </c>
      <c r="Y33" s="18">
        <v>1</v>
      </c>
      <c r="Z33" s="151"/>
      <c r="AA33" s="18">
        <v>0</v>
      </c>
      <c r="AB33" s="18">
        <v>0</v>
      </c>
      <c r="AC33" s="18">
        <v>0</v>
      </c>
      <c r="AD33" s="18">
        <v>0</v>
      </c>
      <c r="AE33" s="151"/>
      <c r="AF33" s="18">
        <v>0</v>
      </c>
      <c r="AG33" s="18">
        <v>0</v>
      </c>
      <c r="AH33" s="151"/>
      <c r="AI33" s="18">
        <v>1</v>
      </c>
      <c r="AJ33" s="151"/>
      <c r="AK33" s="151"/>
      <c r="AL33" s="151"/>
      <c r="AM33" s="151"/>
      <c r="AN33" s="151"/>
      <c r="AO33" s="151"/>
      <c r="AP33" s="151"/>
      <c r="AQ33" s="18">
        <v>9</v>
      </c>
      <c r="AR33" s="7">
        <f t="shared" si="0"/>
        <v>13</v>
      </c>
    </row>
    <row r="34" spans="1:44" ht="15" customHeight="1" x14ac:dyDescent="0.2">
      <c r="A34" s="109">
        <f>'==HUNTER by BLIND=='!A34</f>
        <v>44562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8">
        <v>1</v>
      </c>
      <c r="S34" s="18">
        <v>7</v>
      </c>
      <c r="T34" s="151"/>
      <c r="U34" s="18">
        <v>0</v>
      </c>
      <c r="V34" s="18">
        <v>3</v>
      </c>
      <c r="W34" s="18">
        <v>0</v>
      </c>
      <c r="X34" s="18">
        <v>2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51"/>
      <c r="AG34" s="18">
        <v>1</v>
      </c>
      <c r="AH34" s="151"/>
      <c r="AI34" s="18">
        <v>0</v>
      </c>
      <c r="AJ34" s="151"/>
      <c r="AK34" s="151"/>
      <c r="AL34" s="151"/>
      <c r="AM34" s="151"/>
      <c r="AN34" s="151"/>
      <c r="AO34" s="151"/>
      <c r="AP34" s="18">
        <v>7</v>
      </c>
      <c r="AQ34" s="151"/>
      <c r="AR34" s="7">
        <f t="shared" ref="AR34:AR47" si="1">SUM(B34:AQ34)</f>
        <v>21</v>
      </c>
    </row>
    <row r="35" spans="1:44" ht="15" customHeight="1" x14ac:dyDescent="0.2">
      <c r="A35" s="109">
        <f>'==HUNTER by BLIND=='!A35</f>
        <v>44563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8">
        <v>0</v>
      </c>
      <c r="S35" s="18">
        <v>2</v>
      </c>
      <c r="T35" s="151"/>
      <c r="U35" s="151"/>
      <c r="V35" s="151"/>
      <c r="W35" s="18">
        <v>0</v>
      </c>
      <c r="X35" s="18">
        <v>1</v>
      </c>
      <c r="Y35" s="18">
        <v>0</v>
      </c>
      <c r="Z35" s="151"/>
      <c r="AA35" s="18">
        <v>0</v>
      </c>
      <c r="AB35" s="18">
        <v>0</v>
      </c>
      <c r="AC35" s="18">
        <v>1</v>
      </c>
      <c r="AD35" s="18">
        <v>0</v>
      </c>
      <c r="AE35" s="18">
        <v>0</v>
      </c>
      <c r="AF35" s="151"/>
      <c r="AG35" s="151"/>
      <c r="AH35" s="151"/>
      <c r="AI35" s="18">
        <v>0</v>
      </c>
      <c r="AJ35" s="151"/>
      <c r="AK35" s="151"/>
      <c r="AL35" s="151"/>
      <c r="AM35" s="151"/>
      <c r="AN35" s="151"/>
      <c r="AO35" s="151"/>
      <c r="AP35" s="18">
        <v>2</v>
      </c>
      <c r="AQ35" s="151"/>
      <c r="AR35" s="7">
        <f t="shared" si="1"/>
        <v>6</v>
      </c>
    </row>
    <row r="36" spans="1:44" ht="15" customHeight="1" x14ac:dyDescent="0.2">
      <c r="A36" s="109">
        <f>'==HUNTER by BLIND=='!A36</f>
        <v>44566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8">
        <v>0</v>
      </c>
      <c r="S36" s="18">
        <v>0</v>
      </c>
      <c r="T36" s="151"/>
      <c r="U36" s="18">
        <v>0</v>
      </c>
      <c r="V36" s="151"/>
      <c r="W36" s="18">
        <v>3</v>
      </c>
      <c r="X36" s="18">
        <v>2</v>
      </c>
      <c r="Y36" s="18">
        <v>0</v>
      </c>
      <c r="Z36" s="151"/>
      <c r="AA36" s="151"/>
      <c r="AB36" s="18">
        <v>0</v>
      </c>
      <c r="AC36" s="151"/>
      <c r="AD36" s="18">
        <v>1</v>
      </c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7">
        <f t="shared" si="1"/>
        <v>6</v>
      </c>
    </row>
    <row r="37" spans="1:44" ht="15" customHeight="1" x14ac:dyDescent="0.2">
      <c r="A37" s="109">
        <f>'==HUNTER by BLIND=='!A37</f>
        <v>44569</v>
      </c>
      <c r="B37" s="151"/>
      <c r="C37" s="151"/>
      <c r="D37" s="18">
        <v>0</v>
      </c>
      <c r="E37" s="18">
        <v>0</v>
      </c>
      <c r="F37" s="151"/>
      <c r="G37" s="151"/>
      <c r="H37" s="151"/>
      <c r="I37" s="151"/>
      <c r="J37" s="18">
        <v>0</v>
      </c>
      <c r="K37" s="151"/>
      <c r="L37" s="151"/>
      <c r="M37" s="151"/>
      <c r="N37" s="18">
        <v>0</v>
      </c>
      <c r="O37" s="151"/>
      <c r="P37" s="151"/>
      <c r="Q37" s="151"/>
      <c r="R37" s="18">
        <v>0</v>
      </c>
      <c r="S37" s="18">
        <v>3</v>
      </c>
      <c r="T37" s="151"/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1</v>
      </c>
      <c r="AB37" s="18">
        <v>0</v>
      </c>
      <c r="AC37" s="18">
        <v>0</v>
      </c>
      <c r="AD37" s="18">
        <v>0</v>
      </c>
      <c r="AE37" s="18">
        <v>0</v>
      </c>
      <c r="AF37" s="18">
        <v>2</v>
      </c>
      <c r="AG37" s="151"/>
      <c r="AH37" s="18">
        <v>2</v>
      </c>
      <c r="AI37" s="151"/>
      <c r="AJ37" s="151"/>
      <c r="AK37" s="151"/>
      <c r="AL37" s="151"/>
      <c r="AM37" s="151"/>
      <c r="AN37" s="151"/>
      <c r="AO37" s="151"/>
      <c r="AP37" s="151"/>
      <c r="AQ37" s="18">
        <v>2</v>
      </c>
      <c r="AR37" s="7">
        <f t="shared" si="1"/>
        <v>10</v>
      </c>
    </row>
    <row r="38" spans="1:44" ht="15" customHeight="1" x14ac:dyDescent="0.2">
      <c r="A38" s="109">
        <f>'==HUNTER by BLIND=='!A38</f>
        <v>44570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8">
        <v>2</v>
      </c>
      <c r="S38" s="18">
        <v>0</v>
      </c>
      <c r="T38" s="151"/>
      <c r="U38" s="18">
        <v>0</v>
      </c>
      <c r="V38" s="18">
        <v>0</v>
      </c>
      <c r="W38" s="18">
        <v>8</v>
      </c>
      <c r="X38" s="18">
        <v>3</v>
      </c>
      <c r="Y38" s="18">
        <v>0</v>
      </c>
      <c r="Z38" s="151"/>
      <c r="AA38" s="18">
        <v>0</v>
      </c>
      <c r="AB38" s="18">
        <v>0</v>
      </c>
      <c r="AC38" s="18">
        <v>0</v>
      </c>
      <c r="AD38" s="18">
        <v>0</v>
      </c>
      <c r="AE38" s="151"/>
      <c r="AF38" s="151"/>
      <c r="AG38" s="151"/>
      <c r="AH38" s="151"/>
      <c r="AI38" s="18">
        <v>0</v>
      </c>
      <c r="AJ38" s="151"/>
      <c r="AK38" s="151"/>
      <c r="AL38" s="151"/>
      <c r="AM38" s="151"/>
      <c r="AN38" s="151"/>
      <c r="AO38" s="151"/>
      <c r="AP38" s="151"/>
      <c r="AQ38" s="18">
        <v>0</v>
      </c>
      <c r="AR38" s="7">
        <f t="shared" si="1"/>
        <v>13</v>
      </c>
    </row>
    <row r="39" spans="1:44" ht="15" customHeight="1" x14ac:dyDescent="0.2">
      <c r="A39" s="109">
        <f>'==HUNTER by BLIND=='!A39</f>
        <v>44573</v>
      </c>
      <c r="B39" s="151"/>
      <c r="C39" s="151"/>
      <c r="D39" s="151"/>
      <c r="E39" s="151"/>
      <c r="F39" s="151"/>
      <c r="G39" s="151"/>
      <c r="H39" s="151"/>
      <c r="I39" s="151"/>
      <c r="J39" s="18">
        <v>0</v>
      </c>
      <c r="K39" s="151"/>
      <c r="L39" s="151"/>
      <c r="M39" s="18">
        <v>0</v>
      </c>
      <c r="N39" s="151"/>
      <c r="O39" s="151"/>
      <c r="P39" s="151"/>
      <c r="Q39" s="151"/>
      <c r="R39" s="18">
        <v>0</v>
      </c>
      <c r="S39" s="18">
        <v>0</v>
      </c>
      <c r="T39" s="151"/>
      <c r="U39" s="18">
        <v>1</v>
      </c>
      <c r="V39" s="151"/>
      <c r="W39" s="18">
        <v>1</v>
      </c>
      <c r="X39" s="18">
        <v>1</v>
      </c>
      <c r="Y39" s="151"/>
      <c r="Z39" s="18">
        <v>0</v>
      </c>
      <c r="AA39" s="18">
        <v>1</v>
      </c>
      <c r="AB39" s="18">
        <v>0</v>
      </c>
      <c r="AC39" s="18">
        <v>0</v>
      </c>
      <c r="AD39" s="18">
        <v>0</v>
      </c>
      <c r="AE39" s="18">
        <v>0</v>
      </c>
      <c r="AF39" s="151"/>
      <c r="AG39" s="151"/>
      <c r="AH39" s="151"/>
      <c r="AI39" s="18"/>
      <c r="AJ39" s="151"/>
      <c r="AK39" s="151"/>
      <c r="AL39" s="151"/>
      <c r="AM39" s="151"/>
      <c r="AN39" s="151"/>
      <c r="AO39" s="151"/>
      <c r="AP39" s="151"/>
      <c r="AQ39" s="18">
        <v>3</v>
      </c>
      <c r="AR39" s="7">
        <f t="shared" si="1"/>
        <v>7</v>
      </c>
    </row>
    <row r="40" spans="1:44" ht="15" customHeight="1" x14ac:dyDescent="0.2">
      <c r="A40" s="109">
        <f>'==HUNTER by BLIND=='!A40</f>
        <v>44576</v>
      </c>
      <c r="B40" s="151"/>
      <c r="C40" s="151"/>
      <c r="D40" s="151"/>
      <c r="E40" s="18">
        <v>0</v>
      </c>
      <c r="F40" s="151"/>
      <c r="G40" s="151"/>
      <c r="H40" s="151"/>
      <c r="I40" s="151"/>
      <c r="J40" s="18">
        <v>2</v>
      </c>
      <c r="K40" s="151"/>
      <c r="L40" s="151"/>
      <c r="M40" s="18">
        <v>0</v>
      </c>
      <c r="N40" s="18">
        <v>0</v>
      </c>
      <c r="O40" s="151"/>
      <c r="P40" s="151"/>
      <c r="Q40" s="151"/>
      <c r="R40" s="18">
        <v>0</v>
      </c>
      <c r="S40" s="18">
        <v>1</v>
      </c>
      <c r="T40" s="151"/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1</v>
      </c>
      <c r="AG40" s="18">
        <v>0</v>
      </c>
      <c r="AH40" s="18">
        <v>1</v>
      </c>
      <c r="AI40" s="18">
        <v>4</v>
      </c>
      <c r="AJ40" s="151"/>
      <c r="AK40" s="151"/>
      <c r="AL40" s="151"/>
      <c r="AM40" s="151"/>
      <c r="AN40" s="151"/>
      <c r="AO40" s="151"/>
      <c r="AP40" s="18">
        <v>0</v>
      </c>
      <c r="AQ40" s="18">
        <v>2</v>
      </c>
      <c r="AR40" s="7">
        <f t="shared" si="1"/>
        <v>11</v>
      </c>
    </row>
    <row r="41" spans="1:44" ht="15" customHeight="1" x14ac:dyDescent="0.2">
      <c r="A41" s="109">
        <f>'==HUNTER by BLIND=='!A41</f>
        <v>44577</v>
      </c>
      <c r="B41" s="151"/>
      <c r="C41" s="151"/>
      <c r="D41" s="151"/>
      <c r="E41" s="151"/>
      <c r="F41" s="151"/>
      <c r="G41" s="151"/>
      <c r="H41" s="151"/>
      <c r="I41" s="151"/>
      <c r="J41" s="18">
        <v>0</v>
      </c>
      <c r="K41" s="151"/>
      <c r="L41" s="151"/>
      <c r="M41" s="151"/>
      <c r="N41" s="151"/>
      <c r="O41" s="151"/>
      <c r="P41" s="151"/>
      <c r="Q41" s="151"/>
      <c r="R41" s="18">
        <v>0</v>
      </c>
      <c r="S41" s="18">
        <v>0</v>
      </c>
      <c r="T41" s="151"/>
      <c r="U41" s="18">
        <v>1</v>
      </c>
      <c r="V41" s="151"/>
      <c r="W41" s="18">
        <v>3</v>
      </c>
      <c r="X41" s="18">
        <v>3</v>
      </c>
      <c r="Y41" s="18">
        <v>0</v>
      </c>
      <c r="Z41" s="151"/>
      <c r="AA41" s="18">
        <v>0</v>
      </c>
      <c r="AB41" s="18">
        <v>0</v>
      </c>
      <c r="AC41" s="151"/>
      <c r="AD41" s="18">
        <v>0</v>
      </c>
      <c r="AE41" s="151"/>
      <c r="AF41" s="151"/>
      <c r="AG41" s="18">
        <v>2</v>
      </c>
      <c r="AH41" s="151"/>
      <c r="AI41" s="18">
        <v>0</v>
      </c>
      <c r="AJ41" s="151"/>
      <c r="AK41" s="151"/>
      <c r="AL41" s="151"/>
      <c r="AM41" s="151"/>
      <c r="AN41" s="151"/>
      <c r="AO41" s="151"/>
      <c r="AP41" s="151"/>
      <c r="AQ41" s="18">
        <v>0</v>
      </c>
      <c r="AR41" s="7">
        <f t="shared" si="1"/>
        <v>9</v>
      </c>
    </row>
    <row r="42" spans="1:44" ht="15" customHeight="1" x14ac:dyDescent="0.2">
      <c r="A42" s="109">
        <f>'==HUNTER by BLIND=='!A42</f>
        <v>44580</v>
      </c>
      <c r="B42" s="151"/>
      <c r="C42" s="151"/>
      <c r="D42" s="18">
        <v>0</v>
      </c>
      <c r="E42" s="151"/>
      <c r="F42" s="151"/>
      <c r="G42" s="151"/>
      <c r="H42" s="151"/>
      <c r="I42" s="151"/>
      <c r="J42" s="151"/>
      <c r="K42" s="151"/>
      <c r="L42" s="151"/>
      <c r="M42" s="18">
        <v>0</v>
      </c>
      <c r="N42" s="151"/>
      <c r="O42" s="151"/>
      <c r="P42" s="151"/>
      <c r="Q42" s="151"/>
      <c r="R42" s="18">
        <v>3</v>
      </c>
      <c r="S42" s="18">
        <v>2</v>
      </c>
      <c r="T42" s="151"/>
      <c r="U42" s="18">
        <v>2</v>
      </c>
      <c r="V42" s="18">
        <v>0</v>
      </c>
      <c r="W42" s="18">
        <v>4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8">
        <v>8</v>
      </c>
      <c r="AR42" s="7">
        <f t="shared" si="1"/>
        <v>19</v>
      </c>
    </row>
    <row r="43" spans="1:44" ht="15" customHeight="1" x14ac:dyDescent="0.2">
      <c r="A43" s="109">
        <f>'==HUNTER by BLIND=='!A43</f>
        <v>44583</v>
      </c>
      <c r="B43" s="18">
        <v>0</v>
      </c>
      <c r="C43" s="18">
        <v>0</v>
      </c>
      <c r="D43" s="18">
        <v>0</v>
      </c>
      <c r="E43" s="18">
        <v>2</v>
      </c>
      <c r="F43" s="18">
        <v>0</v>
      </c>
      <c r="G43" s="18">
        <v>0</v>
      </c>
      <c r="H43" s="151"/>
      <c r="I43" s="18">
        <v>0</v>
      </c>
      <c r="J43" s="18">
        <v>0</v>
      </c>
      <c r="K43" s="151"/>
      <c r="L43" s="151"/>
      <c r="M43" s="151"/>
      <c r="N43" s="151"/>
      <c r="O43" s="151"/>
      <c r="P43" s="151"/>
      <c r="Q43" s="18">
        <v>1</v>
      </c>
      <c r="R43" s="18">
        <v>3</v>
      </c>
      <c r="S43" s="18">
        <v>6</v>
      </c>
      <c r="T43" s="151"/>
      <c r="U43" s="18">
        <v>0</v>
      </c>
      <c r="V43" s="151"/>
      <c r="W43" s="18">
        <v>1</v>
      </c>
      <c r="X43" s="18">
        <v>0</v>
      </c>
      <c r="Y43" s="18">
        <v>0</v>
      </c>
      <c r="Z43" s="151"/>
      <c r="AA43" s="18">
        <v>1</v>
      </c>
      <c r="AB43" s="18">
        <v>4</v>
      </c>
      <c r="AC43" s="18">
        <v>3</v>
      </c>
      <c r="AD43" s="18">
        <v>0</v>
      </c>
      <c r="AE43" s="151"/>
      <c r="AF43" s="151"/>
      <c r="AG43" s="151"/>
      <c r="AH43" s="151"/>
      <c r="AI43" s="151"/>
      <c r="AJ43" s="18">
        <v>1</v>
      </c>
      <c r="AK43" s="18">
        <v>6</v>
      </c>
      <c r="AL43" s="151"/>
      <c r="AM43" s="151"/>
      <c r="AN43" s="151"/>
      <c r="AO43" s="18">
        <v>0</v>
      </c>
      <c r="AP43" s="151"/>
      <c r="AQ43" s="151"/>
      <c r="AR43" s="7">
        <f t="shared" si="1"/>
        <v>28</v>
      </c>
    </row>
    <row r="44" spans="1:44" ht="15" customHeight="1" x14ac:dyDescent="0.2">
      <c r="A44" s="109">
        <f>'==HUNTER by BLIND=='!A44</f>
        <v>44584</v>
      </c>
      <c r="B44" s="151"/>
      <c r="C44" s="18">
        <v>0</v>
      </c>
      <c r="D44" s="18">
        <v>0</v>
      </c>
      <c r="E44" s="18">
        <v>0</v>
      </c>
      <c r="F44" s="18">
        <v>0</v>
      </c>
      <c r="G44" s="151"/>
      <c r="H44" s="151"/>
      <c r="I44" s="18">
        <v>0</v>
      </c>
      <c r="J44" s="18">
        <v>0</v>
      </c>
      <c r="K44" s="151"/>
      <c r="L44" s="151"/>
      <c r="M44" s="18">
        <v>0</v>
      </c>
      <c r="N44" s="151"/>
      <c r="O44" s="151"/>
      <c r="P44" s="151"/>
      <c r="Q44" s="18">
        <v>0</v>
      </c>
      <c r="R44" s="18">
        <v>0</v>
      </c>
      <c r="S44" s="18">
        <v>0</v>
      </c>
      <c r="T44" s="151"/>
      <c r="U44" s="18">
        <v>0</v>
      </c>
      <c r="V44" s="18">
        <v>0</v>
      </c>
      <c r="W44" s="18">
        <v>1</v>
      </c>
      <c r="X44" s="18">
        <v>1</v>
      </c>
      <c r="Y44" s="18">
        <v>2</v>
      </c>
      <c r="Z44" s="151"/>
      <c r="AA44" s="18">
        <v>0</v>
      </c>
      <c r="AB44" s="18">
        <v>0</v>
      </c>
      <c r="AC44" s="18">
        <v>0</v>
      </c>
      <c r="AD44" s="18">
        <v>0</v>
      </c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7">
        <f t="shared" si="1"/>
        <v>4</v>
      </c>
    </row>
    <row r="45" spans="1:44" ht="15" customHeight="1" x14ac:dyDescent="0.2">
      <c r="A45" s="109">
        <f>'==HUNTER by BLIND=='!A45</f>
        <v>44587</v>
      </c>
      <c r="B45" s="151"/>
      <c r="C45" s="18">
        <v>0</v>
      </c>
      <c r="D45" s="18">
        <v>0</v>
      </c>
      <c r="E45" s="18">
        <v>0</v>
      </c>
      <c r="F45" s="18">
        <v>0</v>
      </c>
      <c r="G45" s="151"/>
      <c r="H45" s="151"/>
      <c r="I45" s="18">
        <v>0</v>
      </c>
      <c r="J45" s="18">
        <v>0</v>
      </c>
      <c r="K45" s="151"/>
      <c r="L45" s="151"/>
      <c r="M45" s="151"/>
      <c r="N45" s="151"/>
      <c r="O45" s="151"/>
      <c r="P45" s="151"/>
      <c r="Q45" s="18">
        <v>0</v>
      </c>
      <c r="R45" s="18">
        <v>0</v>
      </c>
      <c r="S45" s="18">
        <v>0</v>
      </c>
      <c r="T45" s="151"/>
      <c r="U45" s="18">
        <v>0</v>
      </c>
      <c r="V45" s="18">
        <v>0</v>
      </c>
      <c r="W45" s="18">
        <v>0</v>
      </c>
      <c r="X45" s="18">
        <v>1</v>
      </c>
      <c r="Y45" s="151"/>
      <c r="Z45" s="151"/>
      <c r="AA45" s="18">
        <v>0</v>
      </c>
      <c r="AB45" s="18">
        <v>0</v>
      </c>
      <c r="AC45" s="18">
        <v>0</v>
      </c>
      <c r="AD45" s="151"/>
      <c r="AE45" s="151"/>
      <c r="AF45" s="151"/>
      <c r="AG45" s="151"/>
      <c r="AH45" s="151"/>
      <c r="AI45" s="151"/>
      <c r="AJ45" s="151"/>
      <c r="AK45" s="151"/>
      <c r="AL45" s="151"/>
      <c r="AM45" s="18">
        <v>0</v>
      </c>
      <c r="AN45" s="151"/>
      <c r="AO45" s="151"/>
      <c r="AP45" s="151"/>
      <c r="AQ45" s="18">
        <v>0</v>
      </c>
      <c r="AR45" s="7">
        <f t="shared" si="1"/>
        <v>1</v>
      </c>
    </row>
    <row r="46" spans="1:44" ht="15" customHeight="1" x14ac:dyDescent="0.2">
      <c r="A46" s="109">
        <f>'==HUNTER by BLIND=='!A46</f>
        <v>44590</v>
      </c>
      <c r="B46" s="151"/>
      <c r="C46" s="18">
        <v>0</v>
      </c>
      <c r="D46" s="18">
        <v>1</v>
      </c>
      <c r="E46" s="18">
        <v>0</v>
      </c>
      <c r="F46" s="18">
        <v>1</v>
      </c>
      <c r="G46" s="151"/>
      <c r="H46" s="18">
        <v>0</v>
      </c>
      <c r="I46" s="18">
        <v>1</v>
      </c>
      <c r="J46" s="18">
        <v>0</v>
      </c>
      <c r="K46" s="18">
        <v>0</v>
      </c>
      <c r="L46" s="18">
        <v>0</v>
      </c>
      <c r="M46" s="18">
        <v>0</v>
      </c>
      <c r="N46" s="18">
        <v>1</v>
      </c>
      <c r="O46" s="151"/>
      <c r="P46" s="151"/>
      <c r="Q46" s="18">
        <v>0</v>
      </c>
      <c r="R46" s="18">
        <v>3</v>
      </c>
      <c r="S46" s="18">
        <v>0</v>
      </c>
      <c r="T46" s="18">
        <v>1</v>
      </c>
      <c r="U46" s="18">
        <v>0</v>
      </c>
      <c r="V46" s="18">
        <v>0</v>
      </c>
      <c r="W46" s="18">
        <v>1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7">
        <f t="shared" si="1"/>
        <v>9</v>
      </c>
    </row>
    <row r="47" spans="1:44" ht="15" customHeight="1" thickBot="1" x14ac:dyDescent="0.25">
      <c r="A47" s="109">
        <f>'==HUNTER by BLIND=='!A47</f>
        <v>44591</v>
      </c>
      <c r="B47" s="185"/>
      <c r="C47" s="107">
        <v>0</v>
      </c>
      <c r="D47" s="185"/>
      <c r="E47" s="107">
        <v>0</v>
      </c>
      <c r="F47" s="185"/>
      <c r="G47" s="185"/>
      <c r="H47" s="185"/>
      <c r="I47" s="185"/>
      <c r="J47" s="107">
        <v>0</v>
      </c>
      <c r="K47" s="107">
        <v>0</v>
      </c>
      <c r="L47" s="185"/>
      <c r="M47" s="107">
        <v>0</v>
      </c>
      <c r="N47" s="185"/>
      <c r="O47" s="185"/>
      <c r="P47" s="185"/>
      <c r="Q47" s="107">
        <v>2</v>
      </c>
      <c r="R47" s="107">
        <v>0</v>
      </c>
      <c r="S47" s="107">
        <v>0</v>
      </c>
      <c r="T47" s="185"/>
      <c r="U47" s="107">
        <v>0</v>
      </c>
      <c r="V47" s="185"/>
      <c r="W47" s="107">
        <v>0</v>
      </c>
      <c r="X47" s="107">
        <v>3</v>
      </c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185"/>
      <c r="AP47" s="185"/>
      <c r="AQ47" s="185"/>
      <c r="AR47" s="7">
        <f t="shared" si="1"/>
        <v>5</v>
      </c>
    </row>
    <row r="48" spans="1:44" s="20" customFormat="1" ht="15" customHeight="1" thickTop="1" x14ac:dyDescent="0.2">
      <c r="A48" s="58" t="s">
        <v>66</v>
      </c>
      <c r="B48" s="59" t="s">
        <v>26</v>
      </c>
      <c r="C48" s="59" t="s">
        <v>27</v>
      </c>
      <c r="D48" s="59" t="s">
        <v>28</v>
      </c>
      <c r="E48" s="59" t="s">
        <v>29</v>
      </c>
      <c r="F48" s="59" t="s">
        <v>48</v>
      </c>
      <c r="G48" s="59" t="s">
        <v>9</v>
      </c>
      <c r="H48" s="59" t="s">
        <v>8</v>
      </c>
      <c r="I48" s="59" t="s">
        <v>7</v>
      </c>
      <c r="J48" s="59" t="s">
        <v>10</v>
      </c>
      <c r="K48" s="59" t="s">
        <v>30</v>
      </c>
      <c r="L48" s="59" t="s">
        <v>31</v>
      </c>
      <c r="M48" s="59" t="s">
        <v>32</v>
      </c>
      <c r="N48" s="59" t="s">
        <v>33</v>
      </c>
      <c r="O48" s="59" t="s">
        <v>34</v>
      </c>
      <c r="P48" s="59" t="s">
        <v>35</v>
      </c>
      <c r="Q48" s="59" t="s">
        <v>11</v>
      </c>
      <c r="R48" s="59" t="s">
        <v>12</v>
      </c>
      <c r="S48" s="59" t="s">
        <v>13</v>
      </c>
      <c r="T48" s="59" t="s">
        <v>14</v>
      </c>
      <c r="U48" s="59" t="s">
        <v>15</v>
      </c>
      <c r="V48" s="59" t="s">
        <v>16</v>
      </c>
      <c r="W48" s="59" t="s">
        <v>17</v>
      </c>
      <c r="X48" s="59" t="s">
        <v>18</v>
      </c>
      <c r="Y48" s="59" t="s">
        <v>19</v>
      </c>
      <c r="Z48" s="59" t="s">
        <v>20</v>
      </c>
      <c r="AA48" s="59" t="s">
        <v>21</v>
      </c>
      <c r="AB48" s="59" t="s">
        <v>22</v>
      </c>
      <c r="AC48" s="59" t="s">
        <v>23</v>
      </c>
      <c r="AD48" s="59" t="s">
        <v>24</v>
      </c>
      <c r="AE48" s="59" t="s">
        <v>25</v>
      </c>
      <c r="AF48" s="59">
        <v>40</v>
      </c>
      <c r="AG48" s="59">
        <v>41</v>
      </c>
      <c r="AH48" s="59">
        <v>42</v>
      </c>
      <c r="AI48" s="59">
        <v>43</v>
      </c>
      <c r="AJ48" s="59">
        <v>44</v>
      </c>
      <c r="AK48" s="59">
        <v>45</v>
      </c>
      <c r="AL48" s="59">
        <v>46</v>
      </c>
      <c r="AM48" s="59">
        <v>47</v>
      </c>
      <c r="AN48" s="59">
        <v>48</v>
      </c>
      <c r="AO48" s="59" t="s">
        <v>45</v>
      </c>
      <c r="AP48" s="59" t="s">
        <v>46</v>
      </c>
      <c r="AQ48" s="59" t="s">
        <v>47</v>
      </c>
      <c r="AR48" s="76"/>
    </row>
    <row r="49" spans="1:44" ht="15" customHeight="1" x14ac:dyDescent="0.2">
      <c r="A49" s="61" t="s">
        <v>64</v>
      </c>
      <c r="B49" s="77">
        <f t="shared" ref="B49:AR49" si="2">SUM(B2:B47)</f>
        <v>0</v>
      </c>
      <c r="C49" s="77">
        <f t="shared" si="2"/>
        <v>0</v>
      </c>
      <c r="D49" s="77">
        <f t="shared" si="2"/>
        <v>9</v>
      </c>
      <c r="E49" s="77">
        <f t="shared" si="2"/>
        <v>4</v>
      </c>
      <c r="F49" s="77">
        <f t="shared" si="2"/>
        <v>5</v>
      </c>
      <c r="G49" s="77">
        <f t="shared" si="2"/>
        <v>1</v>
      </c>
      <c r="H49" s="77">
        <f t="shared" si="2"/>
        <v>2</v>
      </c>
      <c r="I49" s="77">
        <f t="shared" si="2"/>
        <v>7</v>
      </c>
      <c r="J49" s="77">
        <f t="shared" si="2"/>
        <v>2</v>
      </c>
      <c r="K49" s="77">
        <f t="shared" si="2"/>
        <v>0</v>
      </c>
      <c r="L49" s="77">
        <f t="shared" si="2"/>
        <v>0</v>
      </c>
      <c r="M49" s="77">
        <f t="shared" si="2"/>
        <v>0</v>
      </c>
      <c r="N49" s="77">
        <f t="shared" si="2"/>
        <v>6</v>
      </c>
      <c r="O49" s="77">
        <f t="shared" si="2"/>
        <v>0</v>
      </c>
      <c r="P49" s="77">
        <f t="shared" si="2"/>
        <v>0</v>
      </c>
      <c r="Q49" s="77">
        <f t="shared" si="2"/>
        <v>9</v>
      </c>
      <c r="R49" s="77">
        <f t="shared" si="2"/>
        <v>26</v>
      </c>
      <c r="S49" s="77">
        <f t="shared" si="2"/>
        <v>37</v>
      </c>
      <c r="T49" s="77">
        <f t="shared" si="2"/>
        <v>1</v>
      </c>
      <c r="U49" s="77">
        <f t="shared" si="2"/>
        <v>21</v>
      </c>
      <c r="V49" s="77">
        <f t="shared" si="2"/>
        <v>6</v>
      </c>
      <c r="W49" s="77">
        <f t="shared" si="2"/>
        <v>40</v>
      </c>
      <c r="X49" s="77">
        <f t="shared" si="2"/>
        <v>36</v>
      </c>
      <c r="Y49" s="77">
        <f t="shared" si="2"/>
        <v>5</v>
      </c>
      <c r="Z49" s="77">
        <f t="shared" si="2"/>
        <v>3</v>
      </c>
      <c r="AA49" s="77">
        <f t="shared" si="2"/>
        <v>8</v>
      </c>
      <c r="AB49" s="77">
        <f t="shared" si="2"/>
        <v>8</v>
      </c>
      <c r="AC49" s="77">
        <f t="shared" si="2"/>
        <v>12</v>
      </c>
      <c r="AD49" s="77">
        <f t="shared" si="2"/>
        <v>4</v>
      </c>
      <c r="AE49" s="77">
        <f t="shared" si="2"/>
        <v>0</v>
      </c>
      <c r="AF49" s="77">
        <f t="shared" si="2"/>
        <v>11</v>
      </c>
      <c r="AG49" s="77">
        <f t="shared" si="2"/>
        <v>8</v>
      </c>
      <c r="AH49" s="77">
        <f t="shared" si="2"/>
        <v>3</v>
      </c>
      <c r="AI49" s="77">
        <f t="shared" si="2"/>
        <v>5</v>
      </c>
      <c r="AJ49" s="77">
        <f t="shared" si="2"/>
        <v>1</v>
      </c>
      <c r="AK49" s="77">
        <f t="shared" si="2"/>
        <v>6</v>
      </c>
      <c r="AL49" s="77">
        <f t="shared" si="2"/>
        <v>0</v>
      </c>
      <c r="AM49" s="77">
        <f t="shared" si="2"/>
        <v>0</v>
      </c>
      <c r="AN49" s="77">
        <f t="shared" si="2"/>
        <v>4</v>
      </c>
      <c r="AO49" s="77">
        <f t="shared" si="2"/>
        <v>2</v>
      </c>
      <c r="AP49" s="77">
        <f t="shared" si="2"/>
        <v>13</v>
      </c>
      <c r="AQ49" s="77">
        <f t="shared" si="2"/>
        <v>67</v>
      </c>
      <c r="AR49" s="78">
        <f t="shared" si="2"/>
        <v>372</v>
      </c>
    </row>
    <row r="50" spans="1:44" ht="15" customHeight="1" thickBot="1" x14ac:dyDescent="0.25">
      <c r="A50" s="64" t="s">
        <v>68</v>
      </c>
      <c r="B50" s="65">
        <f>B49/'==HUNTER by BLIND=='!B49</f>
        <v>0</v>
      </c>
      <c r="C50" s="65">
        <f>C49/'==HUNTER by BLIND=='!C49</f>
        <v>0</v>
      </c>
      <c r="D50" s="65">
        <f>D49/'==HUNTER by BLIND=='!D49</f>
        <v>0.11538461538461539</v>
      </c>
      <c r="E50" s="65">
        <f>E49/'==HUNTER by BLIND=='!E49</f>
        <v>3.8461538461538464E-2</v>
      </c>
      <c r="F50" s="65">
        <f>F49/'==HUNTER by BLIND=='!F49</f>
        <v>8.9285714285714288E-2</v>
      </c>
      <c r="G50" s="65">
        <f>G49/'==HUNTER by BLIND=='!G49</f>
        <v>3.8461538461538464E-2</v>
      </c>
      <c r="H50" s="65">
        <f>H49/'==HUNTER by BLIND=='!H49</f>
        <v>0.15384615384615385</v>
      </c>
      <c r="I50" s="65">
        <f>I49/'==HUNTER by BLIND=='!I49</f>
        <v>0.16666666666666666</v>
      </c>
      <c r="J50" s="65">
        <f>J49/'==HUNTER by BLIND=='!J49</f>
        <v>5.4054054054054057E-2</v>
      </c>
      <c r="K50" s="65">
        <f>K49/'==HUNTER by BLIND=='!K49</f>
        <v>0</v>
      </c>
      <c r="L50" s="65">
        <f>L49/'==HUNTER by BLIND=='!L49</f>
        <v>0</v>
      </c>
      <c r="M50" s="65">
        <f>M49/'==HUNTER by BLIND=='!M49</f>
        <v>0</v>
      </c>
      <c r="N50" s="65">
        <f>N49/'==HUNTER by BLIND=='!N49</f>
        <v>9.2307692307692313E-2</v>
      </c>
      <c r="O50" s="65">
        <f>O49/'==HUNTER by BLIND=='!O49</f>
        <v>0</v>
      </c>
      <c r="P50" s="65">
        <f>P49/'==HUNTER by BLIND=='!P49</f>
        <v>0</v>
      </c>
      <c r="Q50" s="65">
        <f>Q49/'==HUNTER by BLIND=='!Q49</f>
        <v>0.125</v>
      </c>
      <c r="R50" s="65">
        <f>R49/'==HUNTER by BLIND=='!R49</f>
        <v>0.15294117647058825</v>
      </c>
      <c r="S50" s="65">
        <f>S49/'==HUNTER by BLIND=='!S49</f>
        <v>0.20670391061452514</v>
      </c>
      <c r="T50" s="65">
        <f>T49/'==HUNTER by BLIND=='!T49</f>
        <v>5.5555555555555552E-2</v>
      </c>
      <c r="U50" s="65">
        <f>U49/'==HUNTER by BLIND=='!U49</f>
        <v>0.12574850299401197</v>
      </c>
      <c r="V50" s="65">
        <f>V49/'==HUNTER by BLIND=='!V49</f>
        <v>0.1111111111111111</v>
      </c>
      <c r="W50" s="65">
        <f>W49/'==HUNTER by BLIND=='!W49</f>
        <v>0.25641025641025639</v>
      </c>
      <c r="X50" s="65">
        <f>X49/'==HUNTER by BLIND=='!X49</f>
        <v>0.21951219512195122</v>
      </c>
      <c r="Y50" s="65">
        <f>Y49/'==HUNTER by BLIND=='!Y49</f>
        <v>5.1020408163265307E-2</v>
      </c>
      <c r="Z50" s="65">
        <f>Z49/'==HUNTER by BLIND=='!Z49</f>
        <v>5.3571428571428568E-2</v>
      </c>
      <c r="AA50" s="65">
        <f>AA49/'==HUNTER by BLIND=='!AA49</f>
        <v>7.407407407407407E-2</v>
      </c>
      <c r="AB50" s="65">
        <f>AB49/'==HUNTER by BLIND=='!AB49</f>
        <v>8.6956521739130432E-2</v>
      </c>
      <c r="AC50" s="65">
        <f>AC49/'==HUNTER by BLIND=='!AC49</f>
        <v>0.18181818181818182</v>
      </c>
      <c r="AD50" s="65">
        <f>AD49/'==HUNTER by BLIND=='!AD49</f>
        <v>4.3010752688172046E-2</v>
      </c>
      <c r="AE50" s="65">
        <f>AE49/'==HUNTER by BLIND=='!AE49</f>
        <v>0</v>
      </c>
      <c r="AF50" s="65">
        <f>AF49/'==HUNTER by BLIND=='!AF49</f>
        <v>0.26829268292682928</v>
      </c>
      <c r="AG50" s="65">
        <f>AG49/'==HUNTER by BLIND=='!AG49</f>
        <v>0.26666666666666666</v>
      </c>
      <c r="AH50" s="65">
        <f>AH49/'==HUNTER by BLIND=='!AH49</f>
        <v>0.75</v>
      </c>
      <c r="AI50" s="65">
        <f>AI49/'==HUNTER by BLIND=='!AI49</f>
        <v>0.23809523809523808</v>
      </c>
      <c r="AJ50" s="65">
        <f>AJ49/'==HUNTER by BLIND=='!AJ49</f>
        <v>0.33333333333333331</v>
      </c>
      <c r="AK50" s="65">
        <f>AK49/'==HUNTER by BLIND=='!AK49</f>
        <v>1.5</v>
      </c>
      <c r="AL50" s="65">
        <f>AL49/'==HUNTER by BLIND=='!AL49</f>
        <v>0</v>
      </c>
      <c r="AM50" s="65">
        <f>AM49/'==HUNTER by BLIND=='!AM49</f>
        <v>0</v>
      </c>
      <c r="AN50" s="65">
        <f>AN49/'==HUNTER by BLIND=='!AN49</f>
        <v>0.5714285714285714</v>
      </c>
      <c r="AO50" s="65">
        <f>AO49/'==HUNTER by BLIND=='!AO49</f>
        <v>0.125</v>
      </c>
      <c r="AP50" s="65">
        <f>AP49/'==HUNTER by BLIND=='!AP49</f>
        <v>1.3</v>
      </c>
      <c r="AQ50" s="65">
        <f>AQ49/'==HUNTER by BLIND=='!AQ49</f>
        <v>2.2333333333333334</v>
      </c>
      <c r="AR50" s="66">
        <f>AR49/'==HUNTER by BLIND=='!AR49</f>
        <v>0.1662941439427805</v>
      </c>
    </row>
    <row r="51" spans="1:44" ht="15" customHeight="1" thickTop="1" x14ac:dyDescent="0.2"/>
    <row r="52" spans="1:44" ht="15" customHeight="1" x14ac:dyDescent="0.2">
      <c r="N52" s="168"/>
      <c r="O52" s="169"/>
      <c r="P52" s="166" t="s">
        <v>55</v>
      </c>
      <c r="Q52" s="159"/>
      <c r="R52" s="167"/>
      <c r="S52" s="167"/>
      <c r="T52" s="167"/>
      <c r="U52" s="167"/>
      <c r="V52" s="167"/>
      <c r="W52" s="167"/>
    </row>
    <row r="54" spans="1:44" ht="15" customHeight="1" x14ac:dyDescent="0.2">
      <c r="N54" s="16"/>
      <c r="O54" s="21"/>
      <c r="P54" s="166" t="s">
        <v>54</v>
      </c>
      <c r="Q54" s="159"/>
      <c r="R54" s="159"/>
      <c r="S54" s="159"/>
    </row>
    <row r="56" spans="1:44" ht="15" customHeight="1" x14ac:dyDescent="0.2">
      <c r="N56" s="23"/>
      <c r="O56" s="24"/>
      <c r="P56" s="166" t="s">
        <v>70</v>
      </c>
      <c r="Q56" s="159"/>
      <c r="R56" s="159"/>
      <c r="S56" s="167"/>
      <c r="T56" s="167"/>
      <c r="U56" s="167"/>
    </row>
  </sheetData>
  <mergeCells count="4">
    <mergeCell ref="P52:W52"/>
    <mergeCell ref="P54:S54"/>
    <mergeCell ref="N52:O52"/>
    <mergeCell ref="P56:U56"/>
  </mergeCells>
  <phoneticPr fontId="0" type="noConversion"/>
  <pageMargins left="0.25" right="0.25" top="0.5" bottom="0.25" header="0.25" footer="0"/>
  <pageSetup scale="57" orientation="landscape" horizontalDpi="4294967293" verticalDpi="1200" r:id="rId1"/>
  <headerFooter alignWithMargins="0">
    <oddHeader>&amp;C&amp;24 2021/22 Goose Harvest by Blind Number (McCormack Unit)</oddHeader>
  </headerFooter>
  <ignoredErrors>
    <ignoredError sqref="Q1:AQ1 AO48:AQ48 Q48:AE48" numberStoredAsText="1"/>
    <ignoredError sqref="AK49:AN49 AF49:AJ49" formulaRange="1"/>
    <ignoredError sqref="B50:AR5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52"/>
  <sheetViews>
    <sheetView zoomScaleNormal="100" workbookViewId="0">
      <pane ySplit="1" topLeftCell="A20" activePane="bottomLeft" state="frozen"/>
      <selection pane="bottomLeft" activeCell="A2" sqref="A2"/>
    </sheetView>
  </sheetViews>
  <sheetFormatPr defaultRowHeight="15" customHeight="1" x14ac:dyDescent="0.2"/>
  <cols>
    <col min="1" max="1" width="31.7109375" style="25" customWidth="1"/>
    <col min="2" max="4" width="20.7109375" style="14" customWidth="1"/>
    <col min="5" max="5" width="17" style="25" customWidth="1"/>
    <col min="6" max="16384" width="9.140625" style="25"/>
  </cols>
  <sheetData>
    <row r="1" spans="1:4" s="26" customFormat="1" ht="15" customHeight="1" thickBot="1" x14ac:dyDescent="0.25">
      <c r="A1" s="27" t="s">
        <v>0</v>
      </c>
      <c r="B1" s="27" t="s">
        <v>2</v>
      </c>
      <c r="C1" s="27" t="s">
        <v>1</v>
      </c>
      <c r="D1" s="27" t="s">
        <v>3</v>
      </c>
    </row>
    <row r="2" spans="1:4" ht="15" customHeight="1" thickTop="1" x14ac:dyDescent="0.2">
      <c r="A2" s="75">
        <f>'==HUNTER by BLIND=='!A2</f>
        <v>44485</v>
      </c>
      <c r="B2" s="13">
        <f>SUM('==DUCK by BLIND=='!B2:AQ2)</f>
        <v>81</v>
      </c>
      <c r="C2" s="13">
        <f>SUM('==HUNTER by BLIND=='!B2:AQ2)</f>
        <v>71</v>
      </c>
      <c r="D2" s="28">
        <f>B2/C2</f>
        <v>1.1408450704225352</v>
      </c>
    </row>
    <row r="3" spans="1:4" ht="15" customHeight="1" x14ac:dyDescent="0.2">
      <c r="A3" s="75">
        <f>'==HUNTER by BLIND=='!A3</f>
        <v>44486</v>
      </c>
      <c r="B3" s="13">
        <f>SUM('==DUCK by BLIND=='!B3:AQ3)</f>
        <v>38</v>
      </c>
      <c r="C3" s="13">
        <f>SUM('==HUNTER by BLIND=='!B3:AQ3)</f>
        <v>58</v>
      </c>
      <c r="D3" s="28">
        <f t="shared" ref="D3:D35" si="0">B3/C3</f>
        <v>0.65517241379310343</v>
      </c>
    </row>
    <row r="4" spans="1:4" ht="15" customHeight="1" x14ac:dyDescent="0.2">
      <c r="A4" s="75">
        <f>'==HUNTER by BLIND=='!A4</f>
        <v>44489</v>
      </c>
      <c r="B4" s="13">
        <f>SUM('==DUCK by BLIND=='!B4:AQ4)</f>
        <v>70</v>
      </c>
      <c r="C4" s="13">
        <f>SUM('==HUNTER by BLIND=='!B4:AQ4)</f>
        <v>48</v>
      </c>
      <c r="D4" s="28">
        <f t="shared" si="0"/>
        <v>1.4583333333333333</v>
      </c>
    </row>
    <row r="5" spans="1:4" ht="15" customHeight="1" x14ac:dyDescent="0.2">
      <c r="A5" s="75">
        <f>'==HUNTER by BLIND=='!A5</f>
        <v>44492</v>
      </c>
      <c r="B5" s="13">
        <f>SUM('==DUCK by BLIND=='!B5:AQ5)</f>
        <v>69</v>
      </c>
      <c r="C5" s="13">
        <f>SUM('==HUNTER by BLIND=='!B5:AQ5)</f>
        <v>52</v>
      </c>
      <c r="D5" s="28">
        <f t="shared" si="0"/>
        <v>1.3269230769230769</v>
      </c>
    </row>
    <row r="6" spans="1:4" ht="15" customHeight="1" x14ac:dyDescent="0.2">
      <c r="A6" s="75">
        <f>'==HUNTER by BLIND=='!A6</f>
        <v>44493</v>
      </c>
      <c r="B6" s="13">
        <f>SUM('==DUCK by BLIND=='!B6:AQ6)</f>
        <v>59</v>
      </c>
      <c r="C6" s="13">
        <f>SUM('==HUNTER by BLIND=='!B6:AQ6)</f>
        <v>50</v>
      </c>
      <c r="D6" s="28">
        <f t="shared" si="0"/>
        <v>1.18</v>
      </c>
    </row>
    <row r="7" spans="1:4" ht="15" customHeight="1" x14ac:dyDescent="0.2">
      <c r="A7" s="75">
        <f>'==HUNTER by BLIND=='!A7</f>
        <v>44496</v>
      </c>
      <c r="B7" s="13">
        <f>SUM('==DUCK by BLIND=='!B7:AQ7)</f>
        <v>93</v>
      </c>
      <c r="C7" s="13">
        <f>SUM('==HUNTER by BLIND=='!B7:AQ7)</f>
        <v>33</v>
      </c>
      <c r="D7" s="28">
        <f t="shared" si="0"/>
        <v>2.8181818181818183</v>
      </c>
    </row>
    <row r="8" spans="1:4" ht="15" customHeight="1" x14ac:dyDescent="0.2">
      <c r="A8" s="75">
        <f>'==HUNTER by BLIND=='!A8</f>
        <v>44499</v>
      </c>
      <c r="B8" s="13">
        <f>SUM('==DUCK by BLIND=='!B8:AQ8)</f>
        <v>74</v>
      </c>
      <c r="C8" s="13">
        <f>SUM('==HUNTER by BLIND=='!B8:AQ8)</f>
        <v>36</v>
      </c>
      <c r="D8" s="28">
        <f t="shared" si="0"/>
        <v>2.0555555555555554</v>
      </c>
    </row>
    <row r="9" spans="1:4" ht="15" customHeight="1" x14ac:dyDescent="0.2">
      <c r="A9" s="75">
        <f>'==HUNTER by BLIND=='!A9</f>
        <v>44500</v>
      </c>
      <c r="B9" s="13">
        <f>SUM('==DUCK by BLIND=='!B9:AQ9)</f>
        <v>98</v>
      </c>
      <c r="C9" s="13">
        <f>SUM('==HUNTER by BLIND=='!B9:AQ9)</f>
        <v>42</v>
      </c>
      <c r="D9" s="28">
        <f t="shared" si="0"/>
        <v>2.3333333333333335</v>
      </c>
    </row>
    <row r="10" spans="1:4" ht="15" customHeight="1" x14ac:dyDescent="0.2">
      <c r="A10" s="75">
        <f>'==HUNTER by BLIND=='!A10</f>
        <v>44506</v>
      </c>
      <c r="B10" s="13">
        <f>SUM('==DUCK by BLIND=='!B10:AQ10)</f>
        <v>175</v>
      </c>
      <c r="C10" s="13">
        <f>SUM('==HUNTER by BLIND=='!B10:AQ10)</f>
        <v>59</v>
      </c>
      <c r="D10" s="28">
        <f t="shared" si="0"/>
        <v>2.9661016949152543</v>
      </c>
    </row>
    <row r="11" spans="1:4" ht="15" customHeight="1" x14ac:dyDescent="0.2">
      <c r="A11" s="109">
        <f>'==HUNTER by BLIND=='!A11</f>
        <v>44507</v>
      </c>
      <c r="B11" s="103">
        <f>SUM('==DUCK by BLIND=='!B11:AQ11)</f>
        <v>146</v>
      </c>
      <c r="C11" s="103">
        <f>SUM('==HUNTER by BLIND=='!B11:AQ11)</f>
        <v>36</v>
      </c>
      <c r="D11" s="111">
        <f t="shared" si="0"/>
        <v>4.0555555555555554</v>
      </c>
    </row>
    <row r="12" spans="1:4" ht="15" customHeight="1" x14ac:dyDescent="0.2">
      <c r="A12" s="81">
        <f>'==HUNTER by BLIND=='!A12</f>
        <v>44511</v>
      </c>
      <c r="B12" s="120">
        <f>SUM('==DUCK by BLIND=='!B12:AQ12)</f>
        <v>107</v>
      </c>
      <c r="C12" s="120">
        <f>SUM('==HUNTER by BLIND=='!B12:AQ12)</f>
        <v>49</v>
      </c>
      <c r="D12" s="30">
        <f t="shared" si="0"/>
        <v>2.1836734693877551</v>
      </c>
    </row>
    <row r="13" spans="1:4" ht="15" customHeight="1" x14ac:dyDescent="0.2">
      <c r="A13" s="80">
        <f>'==HUNTER by BLIND=='!A13</f>
        <v>44513</v>
      </c>
      <c r="B13" s="121">
        <f>SUM('==DUCK by BLIND=='!B13:AQ13)</f>
        <v>72</v>
      </c>
      <c r="C13" s="121">
        <f>SUM('==HUNTER by BLIND=='!B13:AQ13)</f>
        <v>20</v>
      </c>
      <c r="D13" s="29">
        <f t="shared" si="0"/>
        <v>3.6</v>
      </c>
    </row>
    <row r="14" spans="1:4" ht="15" customHeight="1" x14ac:dyDescent="0.2">
      <c r="A14" s="109">
        <f>'==HUNTER by BLIND=='!A14</f>
        <v>44514</v>
      </c>
      <c r="B14" s="103">
        <f>SUM('==DUCK by BLIND=='!B14:AQ14)</f>
        <v>74</v>
      </c>
      <c r="C14" s="103">
        <f>SUM('==HUNTER by BLIND=='!B14:AQ14)</f>
        <v>46</v>
      </c>
      <c r="D14" s="111">
        <f t="shared" si="0"/>
        <v>1.6086956521739131</v>
      </c>
    </row>
    <row r="15" spans="1:4" ht="15" customHeight="1" x14ac:dyDescent="0.2">
      <c r="A15" s="109">
        <f>'==HUNTER by BLIND=='!A15</f>
        <v>44517</v>
      </c>
      <c r="B15" s="103">
        <f>SUM('==DUCK by BLIND=='!B15:AQ15)</f>
        <v>107</v>
      </c>
      <c r="C15" s="103">
        <f>SUM('==HUNTER by BLIND=='!C15:AQ15)</f>
        <v>32</v>
      </c>
      <c r="D15" s="111">
        <f t="shared" si="0"/>
        <v>3.34375</v>
      </c>
    </row>
    <row r="16" spans="1:4" ht="15" customHeight="1" x14ac:dyDescent="0.2">
      <c r="A16" s="75">
        <f>'==HUNTER by BLIND=='!A16</f>
        <v>44520</v>
      </c>
      <c r="B16" s="13">
        <f>SUM('==DUCK by BLIND=='!B16:AQ16)</f>
        <v>145</v>
      </c>
      <c r="C16" s="13">
        <f>SUM('==HUNTER by BLIND=='!B16:AQ16)</f>
        <v>80</v>
      </c>
      <c r="D16" s="28">
        <f t="shared" si="0"/>
        <v>1.8125</v>
      </c>
    </row>
    <row r="17" spans="1:4" ht="15" customHeight="1" x14ac:dyDescent="0.2">
      <c r="A17" s="75">
        <f>'==HUNTER by BLIND=='!A17</f>
        <v>44521</v>
      </c>
      <c r="B17" s="13">
        <f>SUM('==DUCK by BLIND=='!B17:AQ17)</f>
        <v>83</v>
      </c>
      <c r="C17" s="13">
        <f>SUM('==HUNTER by BLIND=='!B17:AQ17)</f>
        <v>61</v>
      </c>
      <c r="D17" s="28">
        <f t="shared" si="0"/>
        <v>1.360655737704918</v>
      </c>
    </row>
    <row r="18" spans="1:4" ht="15" customHeight="1" x14ac:dyDescent="0.2">
      <c r="A18" s="75">
        <f>'==HUNTER by BLIND=='!A18</f>
        <v>44524</v>
      </c>
      <c r="B18" s="13">
        <f>SUM('==DUCK by BLIND=='!B18:AQ18)</f>
        <v>102</v>
      </c>
      <c r="C18" s="13">
        <f>SUM('==HUNTER by BLIND=='!B18:AQ18)</f>
        <v>56</v>
      </c>
      <c r="D18" s="28">
        <f t="shared" si="0"/>
        <v>1.8214285714285714</v>
      </c>
    </row>
    <row r="19" spans="1:4" ht="15" customHeight="1" x14ac:dyDescent="0.2">
      <c r="A19" s="75">
        <f>'==HUNTER by BLIND=='!A19</f>
        <v>44525</v>
      </c>
      <c r="B19" s="13">
        <f>SUM('==DUCK by BLIND=='!B19:AQ19)</f>
        <v>80</v>
      </c>
      <c r="C19" s="13">
        <f>SUM('==HUNTER by BLIND=='!B19:AQ19)</f>
        <v>39</v>
      </c>
      <c r="D19" s="28">
        <f t="shared" si="0"/>
        <v>2.0512820512820511</v>
      </c>
    </row>
    <row r="20" spans="1:4" ht="15" customHeight="1" x14ac:dyDescent="0.2">
      <c r="A20" s="75">
        <f>'==HUNTER by BLIND=='!A20</f>
        <v>44527</v>
      </c>
      <c r="B20" s="13">
        <f>SUM('==DUCK by BLIND=='!B20:AQ20)</f>
        <v>103</v>
      </c>
      <c r="C20" s="13">
        <f>SUM('==HUNTER by BLIND=='!B20:AQ20)</f>
        <v>56</v>
      </c>
      <c r="D20" s="28">
        <f t="shared" si="0"/>
        <v>1.8392857142857142</v>
      </c>
    </row>
    <row r="21" spans="1:4" ht="15" customHeight="1" x14ac:dyDescent="0.2">
      <c r="A21" s="75">
        <f>'==HUNTER by BLIND=='!A21</f>
        <v>44528</v>
      </c>
      <c r="B21" s="13">
        <f>SUM('==DUCK by BLIND=='!B21:AQ21)</f>
        <v>26</v>
      </c>
      <c r="C21" s="13">
        <f>SUM('==HUNTER by BLIND=='!B21:AQ21)</f>
        <v>32</v>
      </c>
      <c r="D21" s="28">
        <f t="shared" si="0"/>
        <v>0.8125</v>
      </c>
    </row>
    <row r="22" spans="1:4" ht="15" customHeight="1" x14ac:dyDescent="0.2">
      <c r="A22" s="75">
        <f>'==HUNTER by BLIND=='!A22</f>
        <v>44531</v>
      </c>
      <c r="B22" s="13">
        <f>SUM('==DUCK by BLIND=='!B22:AQ22)</f>
        <v>171</v>
      </c>
      <c r="C22" s="13">
        <f>SUM('==HUNTER by BLIND=='!B22:AQ22)</f>
        <v>56</v>
      </c>
      <c r="D22" s="28">
        <f t="shared" si="0"/>
        <v>3.0535714285714284</v>
      </c>
    </row>
    <row r="23" spans="1:4" ht="15" customHeight="1" x14ac:dyDescent="0.2">
      <c r="A23" s="75">
        <f>'==HUNTER by BLIND=='!A23</f>
        <v>44534</v>
      </c>
      <c r="B23" s="13">
        <f>SUM('==DUCK by BLIND=='!B23:AQ23)</f>
        <v>154</v>
      </c>
      <c r="C23" s="13">
        <f>SUM('==HUNTER by BLIND=='!B23:AQ23)</f>
        <v>64</v>
      </c>
      <c r="D23" s="28">
        <f t="shared" si="0"/>
        <v>2.40625</v>
      </c>
    </row>
    <row r="24" spans="1:4" ht="15" customHeight="1" x14ac:dyDescent="0.2">
      <c r="A24" s="75">
        <f>'==HUNTER by BLIND=='!A24</f>
        <v>44535</v>
      </c>
      <c r="B24" s="13">
        <f>SUM('==DUCK by BLIND=='!B24:AQ24)</f>
        <v>83</v>
      </c>
      <c r="C24" s="13">
        <f>SUM('==HUNTER by BLIND=='!B24:AQ24)</f>
        <v>32</v>
      </c>
      <c r="D24" s="28">
        <f t="shared" si="0"/>
        <v>2.59375</v>
      </c>
    </row>
    <row r="25" spans="1:4" ht="15" customHeight="1" x14ac:dyDescent="0.2">
      <c r="A25" s="75">
        <f>'==HUNTER by BLIND=='!A25</f>
        <v>44538</v>
      </c>
      <c r="B25" s="13">
        <f>SUM('==DUCK by BLIND=='!B25:AQ25)</f>
        <v>219</v>
      </c>
      <c r="C25" s="13">
        <f>SUM('==HUNTER by BLIND=='!B25:AQ25)</f>
        <v>58</v>
      </c>
      <c r="D25" s="28">
        <f t="shared" si="0"/>
        <v>3.7758620689655173</v>
      </c>
    </row>
    <row r="26" spans="1:4" ht="15" customHeight="1" x14ac:dyDescent="0.2">
      <c r="A26" s="75">
        <f>'==HUNTER by BLIND=='!A26</f>
        <v>44541</v>
      </c>
      <c r="B26" s="13">
        <f>SUM('==DUCK by BLIND=='!B26:AQ26)</f>
        <v>159</v>
      </c>
      <c r="C26" s="13">
        <f>SUM('==HUNTER by BLIND=='!B26:AQ26)</f>
        <v>76</v>
      </c>
      <c r="D26" s="28">
        <f t="shared" si="0"/>
        <v>2.0921052631578947</v>
      </c>
    </row>
    <row r="27" spans="1:4" ht="15" customHeight="1" x14ac:dyDescent="0.2">
      <c r="A27" s="75">
        <f>'==HUNTER by BLIND=='!A27</f>
        <v>44542</v>
      </c>
      <c r="B27" s="13">
        <f>SUM('==DUCK by BLIND=='!B27:AQ27)</f>
        <v>54</v>
      </c>
      <c r="C27" s="13">
        <f>SUM('==HUNTER by BLIND=='!B27:AQ27)</f>
        <v>47</v>
      </c>
      <c r="D27" s="28">
        <f t="shared" si="0"/>
        <v>1.1489361702127661</v>
      </c>
    </row>
    <row r="28" spans="1:4" ht="15" customHeight="1" x14ac:dyDescent="0.2">
      <c r="A28" s="75">
        <f>'==HUNTER by BLIND=='!A28</f>
        <v>44545</v>
      </c>
      <c r="B28" s="13">
        <f>SUM('==DUCK by BLIND=='!B28:AQ28)</f>
        <v>37</v>
      </c>
      <c r="C28" s="13">
        <f>SUM('==HUNTER by BLIND=='!B28:AQ28)</f>
        <v>38</v>
      </c>
      <c r="D28" s="28">
        <f t="shared" si="0"/>
        <v>0.97368421052631582</v>
      </c>
    </row>
    <row r="29" spans="1:4" ht="15" customHeight="1" x14ac:dyDescent="0.2">
      <c r="A29" s="75">
        <f>'==HUNTER by BLIND=='!A29</f>
        <v>44548</v>
      </c>
      <c r="B29" s="13">
        <f>SUM('==DUCK by BLIND=='!B29:AQ29)</f>
        <v>140</v>
      </c>
      <c r="C29" s="13">
        <f>SUM('==HUNTER by BLIND=='!B29:AQ29)</f>
        <v>88</v>
      </c>
      <c r="D29" s="28">
        <f t="shared" si="0"/>
        <v>1.5909090909090908</v>
      </c>
    </row>
    <row r="30" spans="1:4" ht="15" customHeight="1" x14ac:dyDescent="0.2">
      <c r="A30" s="75">
        <f>'==HUNTER by BLIND=='!A30</f>
        <v>44549</v>
      </c>
      <c r="B30" s="13">
        <f>SUM('==DUCK by BLIND=='!B30:AQ30)</f>
        <v>69</v>
      </c>
      <c r="C30" s="13">
        <f>SUM('==HUNTER by BLIND=='!B30:AQ30)</f>
        <v>47</v>
      </c>
      <c r="D30" s="28">
        <f t="shared" si="0"/>
        <v>1.4680851063829787</v>
      </c>
    </row>
    <row r="31" spans="1:4" ht="15" customHeight="1" x14ac:dyDescent="0.2">
      <c r="A31" s="75">
        <f>'==HUNTER by BLIND=='!A31</f>
        <v>44552</v>
      </c>
      <c r="B31" s="13">
        <f>SUM('==DUCK by BLIND=='!B31:AQ31)</f>
        <v>96</v>
      </c>
      <c r="C31" s="13">
        <f>SUM('==HUNTER by BLIND=='!B31:AQ31)</f>
        <v>38</v>
      </c>
      <c r="D31" s="28">
        <f t="shared" si="0"/>
        <v>2.5263157894736841</v>
      </c>
    </row>
    <row r="32" spans="1:4" ht="15" customHeight="1" x14ac:dyDescent="0.2">
      <c r="A32" s="75">
        <f>'==HUNTER by BLIND=='!A32</f>
        <v>44556</v>
      </c>
      <c r="B32" s="13">
        <f>SUM('==DUCK by BLIND=='!B32:AQ32)</f>
        <v>146</v>
      </c>
      <c r="C32" s="13">
        <f>SUM('==HUNTER by BLIND=='!B32:AQ32)</f>
        <v>42</v>
      </c>
      <c r="D32" s="28">
        <f t="shared" si="0"/>
        <v>3.4761904761904763</v>
      </c>
    </row>
    <row r="33" spans="1:4" ht="15" customHeight="1" x14ac:dyDescent="0.2">
      <c r="A33" s="75">
        <f>'==HUNTER by BLIND=='!A33</f>
        <v>44559</v>
      </c>
      <c r="B33" s="13">
        <f>SUM('==DUCK by BLIND=='!B33:AQ33)</f>
        <v>111</v>
      </c>
      <c r="C33" s="13">
        <f>SUM('==HUNTER by BLIND=='!B33:AQ33)</f>
        <v>47</v>
      </c>
      <c r="D33" s="28">
        <f t="shared" si="0"/>
        <v>2.3617021276595747</v>
      </c>
    </row>
    <row r="34" spans="1:4" ht="15" customHeight="1" x14ac:dyDescent="0.2">
      <c r="A34" s="75">
        <f>'==HUNTER by BLIND=='!A34</f>
        <v>44562</v>
      </c>
      <c r="B34" s="13">
        <f>SUM('==DUCK by BLIND=='!B34:AQ34)</f>
        <v>128</v>
      </c>
      <c r="C34" s="13">
        <f>SUM('==HUNTER by BLIND=='!B34:AQ34)</f>
        <v>56</v>
      </c>
      <c r="D34" s="28">
        <f t="shared" si="0"/>
        <v>2.2857142857142856</v>
      </c>
    </row>
    <row r="35" spans="1:4" ht="15" customHeight="1" x14ac:dyDescent="0.2">
      <c r="A35" s="75">
        <f>'==HUNTER by BLIND=='!A35</f>
        <v>44563</v>
      </c>
      <c r="B35" s="13">
        <f>SUM('==DUCK by BLIND=='!B35:AQ35)</f>
        <v>52</v>
      </c>
      <c r="C35" s="13">
        <f>SUM('==HUNTER by BLIND=='!B35:AQ35)</f>
        <v>43</v>
      </c>
      <c r="D35" s="28">
        <f t="shared" si="0"/>
        <v>1.2093023255813953</v>
      </c>
    </row>
    <row r="36" spans="1:4" ht="15" customHeight="1" x14ac:dyDescent="0.2">
      <c r="A36" s="75">
        <f>'==HUNTER by BLIND=='!A36</f>
        <v>44566</v>
      </c>
      <c r="B36" s="13">
        <f>SUM('==DUCK by BLIND=='!B36:AQ36)</f>
        <v>58</v>
      </c>
      <c r="C36" s="13">
        <f>SUM('==HUNTER by BLIND=='!B36:AQ36)</f>
        <v>24</v>
      </c>
      <c r="D36" s="28">
        <f t="shared" ref="D36:D47" si="1">B36/C36</f>
        <v>2.4166666666666665</v>
      </c>
    </row>
    <row r="37" spans="1:4" ht="15" customHeight="1" x14ac:dyDescent="0.2">
      <c r="A37" s="75">
        <f>'==HUNTER by BLIND=='!A37</f>
        <v>44569</v>
      </c>
      <c r="B37" s="13">
        <f>SUM('==DUCK by BLIND=='!B37:AQ37)</f>
        <v>140</v>
      </c>
      <c r="C37" s="13">
        <f>SUM('==HUNTER by BLIND=='!B37:AQ37)</f>
        <v>66</v>
      </c>
      <c r="D37" s="28">
        <f t="shared" si="1"/>
        <v>2.1212121212121211</v>
      </c>
    </row>
    <row r="38" spans="1:4" ht="15" customHeight="1" x14ac:dyDescent="0.2">
      <c r="A38" s="75">
        <f>'==HUNTER by BLIND=='!A38</f>
        <v>44570</v>
      </c>
      <c r="B38" s="13">
        <f>SUM('==DUCK by BLIND=='!B38:AQ38)</f>
        <v>100</v>
      </c>
      <c r="C38" s="13">
        <f>SUM('==HUNTER by BLIND=='!B38:AQ38)</f>
        <v>35</v>
      </c>
      <c r="D38" s="28">
        <f t="shared" si="1"/>
        <v>2.8571428571428572</v>
      </c>
    </row>
    <row r="39" spans="1:4" ht="15" customHeight="1" x14ac:dyDescent="0.2">
      <c r="A39" s="75">
        <f>'==HUNTER by BLIND=='!A39</f>
        <v>44573</v>
      </c>
      <c r="B39" s="13">
        <f>SUM('==DUCK by BLIND=='!B39:AQ39)</f>
        <v>45</v>
      </c>
      <c r="C39" s="13">
        <f>SUM('==HUNTER by BLIND=='!B39:AQ39)</f>
        <v>32</v>
      </c>
      <c r="D39" s="28">
        <f t="shared" si="1"/>
        <v>1.40625</v>
      </c>
    </row>
    <row r="40" spans="1:4" ht="15" customHeight="1" x14ac:dyDescent="0.2">
      <c r="A40" s="75">
        <f>'==HUNTER by BLIND=='!A40</f>
        <v>44576</v>
      </c>
      <c r="B40" s="13">
        <f>SUM('==DUCK by BLIND=='!B40:AQ40)</f>
        <v>85</v>
      </c>
      <c r="C40" s="13">
        <f>SUM('==HUNTER by BLIND=='!B40:AQ40)</f>
        <v>64</v>
      </c>
      <c r="D40" s="28">
        <f t="shared" si="1"/>
        <v>1.328125</v>
      </c>
    </row>
    <row r="41" spans="1:4" ht="15" customHeight="1" x14ac:dyDescent="0.2">
      <c r="A41" s="75">
        <f>'==HUNTER by BLIND=='!A41</f>
        <v>44577</v>
      </c>
      <c r="B41" s="13">
        <f>SUM('==DUCK by BLIND=='!B41:AQ41)</f>
        <v>32</v>
      </c>
      <c r="C41" s="13">
        <f>SUM('==HUNTER by BLIND=='!B41:AQ41)</f>
        <v>41</v>
      </c>
      <c r="D41" s="28">
        <f t="shared" si="1"/>
        <v>0.78048780487804881</v>
      </c>
    </row>
    <row r="42" spans="1:4" ht="15" customHeight="1" x14ac:dyDescent="0.2">
      <c r="A42" s="75">
        <f>'==HUNTER by BLIND=='!A42</f>
        <v>44580</v>
      </c>
      <c r="B42" s="13">
        <f>SUM('==DUCK by BLIND=='!B42:AQ42)</f>
        <v>106</v>
      </c>
      <c r="C42" s="13">
        <f>SUM('==HUNTER by BLIND=='!B42:AQ42)</f>
        <v>33</v>
      </c>
      <c r="D42" s="28">
        <f t="shared" si="1"/>
        <v>3.2121212121212119</v>
      </c>
    </row>
    <row r="43" spans="1:4" ht="15" customHeight="1" x14ac:dyDescent="0.2">
      <c r="A43" s="75">
        <f>'==HUNTER by BLIND=='!A43</f>
        <v>44583</v>
      </c>
      <c r="B43" s="13">
        <f>SUM('==DUCK by BLIND=='!B43:AQ43)</f>
        <v>198</v>
      </c>
      <c r="C43" s="13">
        <f>SUM('==HUNTER by BLIND=='!B43:AQ43)</f>
        <v>67</v>
      </c>
      <c r="D43" s="28">
        <f t="shared" si="1"/>
        <v>2.955223880597015</v>
      </c>
    </row>
    <row r="44" spans="1:4" ht="15" customHeight="1" x14ac:dyDescent="0.2">
      <c r="A44" s="75">
        <f>'==HUNTER by BLIND=='!A44</f>
        <v>44584</v>
      </c>
      <c r="B44" s="13">
        <f>SUM('==DUCK by BLIND=='!B44:AQ44)</f>
        <v>130</v>
      </c>
      <c r="C44" s="13">
        <f>SUM('==HUNTER by BLIND=='!B44:AQ44)</f>
        <v>47</v>
      </c>
      <c r="D44" s="28">
        <f t="shared" si="1"/>
        <v>2.7659574468085109</v>
      </c>
    </row>
    <row r="45" spans="1:4" ht="15" customHeight="1" x14ac:dyDescent="0.2">
      <c r="A45" s="75">
        <f>'==HUNTER by BLIND=='!A45</f>
        <v>44587</v>
      </c>
      <c r="B45" s="13">
        <f>SUM('==DUCK by BLIND=='!B45:AQ45)</f>
        <v>100</v>
      </c>
      <c r="C45" s="13">
        <f>SUM('==HUNTER by BLIND=='!B45:AQ45)</f>
        <v>39</v>
      </c>
      <c r="D45" s="28">
        <f t="shared" si="1"/>
        <v>2.5641025641025643</v>
      </c>
    </row>
    <row r="46" spans="1:4" ht="15" customHeight="1" x14ac:dyDescent="0.2">
      <c r="A46" s="75">
        <f>'==HUNTER by BLIND=='!A46</f>
        <v>44590</v>
      </c>
      <c r="B46" s="13">
        <f>SUM('==DUCK by BLIND=='!B46:AQ46)</f>
        <v>81</v>
      </c>
      <c r="C46" s="13">
        <f>SUM('==HUNTER by BLIND=='!B46:AQ46)</f>
        <v>67</v>
      </c>
      <c r="D46" s="28">
        <f t="shared" si="1"/>
        <v>1.208955223880597</v>
      </c>
    </row>
    <row r="47" spans="1:4" s="125" customFormat="1" ht="15" customHeight="1" thickBot="1" x14ac:dyDescent="0.25">
      <c r="A47" s="144">
        <f>'==HUNTER by BLIND=='!A47</f>
        <v>44591</v>
      </c>
      <c r="B47" s="103">
        <f>SUM('==DUCK by BLIND=='!B47:AQ47)</f>
        <v>66</v>
      </c>
      <c r="C47" s="103">
        <f>SUM('==HUNTER by BLIND=='!B47:AQ47)</f>
        <v>34</v>
      </c>
      <c r="D47" s="111">
        <f t="shared" si="1"/>
        <v>1.9411764705882353</v>
      </c>
    </row>
    <row r="48" spans="1:4" ht="15" customHeight="1" thickTop="1" thickBot="1" x14ac:dyDescent="0.25">
      <c r="A48" s="91" t="s">
        <v>86</v>
      </c>
      <c r="B48" s="79">
        <f>SUM(B2:B47)</f>
        <v>4562</v>
      </c>
      <c r="C48" s="79">
        <f>SUM(C2:C47)</f>
        <v>2237</v>
      </c>
      <c r="D48" s="31">
        <f>B48/C48</f>
        <v>2.0393383996423782</v>
      </c>
    </row>
    <row r="49" spans="1:3" ht="15" customHeight="1" thickTop="1" x14ac:dyDescent="0.2"/>
    <row r="50" spans="1:3" ht="15" customHeight="1" x14ac:dyDescent="0.2">
      <c r="A50" s="32"/>
      <c r="B50" s="137" t="s">
        <v>54</v>
      </c>
    </row>
    <row r="52" spans="1:3" ht="15" customHeight="1" x14ac:dyDescent="0.2">
      <c r="A52" s="33"/>
      <c r="B52" s="158" t="s">
        <v>55</v>
      </c>
      <c r="C52" s="158"/>
    </row>
  </sheetData>
  <mergeCells count="1">
    <mergeCell ref="B52:C52"/>
  </mergeCells>
  <phoneticPr fontId="0" type="noConversion"/>
  <printOptions horizontalCentered="1" verticalCentered="1"/>
  <pageMargins left="0.75" right="0.75" top="1" bottom="0.75" header="0.5" footer="0.5"/>
  <pageSetup scale="88" orientation="portrait" horizontalDpi="4294967293" verticalDpi="1200" r:id="rId1"/>
  <headerFooter alignWithMargins="0">
    <oddHeader>&amp;C&amp;24 2021/22 Total Duck Harvest Summary (McCormack Unit)</oddHeader>
  </headerFooter>
  <ignoredErrors>
    <ignoredError sqref="C2:C9 C10:C46 C47" formulaRange="1"/>
    <ignoredError sqref="D2:D9 D48 D10:D46 D47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54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customHeight="1" x14ac:dyDescent="0.2"/>
  <cols>
    <col min="1" max="1" width="31.7109375" style="25" customWidth="1"/>
    <col min="2" max="4" width="20.7109375" style="14" customWidth="1"/>
    <col min="5" max="5" width="8.7109375" style="25" customWidth="1"/>
    <col min="6" max="16384" width="9.140625" style="25"/>
  </cols>
  <sheetData>
    <row r="1" spans="1:4" s="26" customFormat="1" ht="15" customHeight="1" thickBot="1" x14ac:dyDescent="0.25">
      <c r="A1" s="27" t="s">
        <v>0</v>
      </c>
      <c r="B1" s="27" t="s">
        <v>4</v>
      </c>
      <c r="C1" s="27" t="s">
        <v>1</v>
      </c>
      <c r="D1" s="27" t="s">
        <v>5</v>
      </c>
    </row>
    <row r="2" spans="1:4" ht="15" customHeight="1" thickTop="1" x14ac:dyDescent="0.2">
      <c r="A2" s="75">
        <f>'==HUNTER by BLIND=='!A2</f>
        <v>44485</v>
      </c>
      <c r="B2" s="122">
        <f>SUM('==GOOSE by BLIND=='!B2:AQ2)</f>
        <v>4</v>
      </c>
      <c r="C2" s="13">
        <f>SUM('==HUNTER by BLIND=='!B2:AQ2)</f>
        <v>71</v>
      </c>
      <c r="D2" s="34">
        <f>B2/C2</f>
        <v>5.6338028169014086E-2</v>
      </c>
    </row>
    <row r="3" spans="1:4" ht="15" customHeight="1" x14ac:dyDescent="0.2">
      <c r="A3" s="75">
        <f>'==HUNTER by BLIND=='!A3</f>
        <v>44486</v>
      </c>
      <c r="B3" s="122">
        <f>SUM('==GOOSE by BLIND=='!B3:AQ3)</f>
        <v>0</v>
      </c>
      <c r="C3" s="13">
        <f>SUM('==HUNTER by BLIND=='!B3:AQ3)</f>
        <v>58</v>
      </c>
      <c r="D3" s="34">
        <f t="shared" ref="D3:D35" si="0">B3/C3</f>
        <v>0</v>
      </c>
    </row>
    <row r="4" spans="1:4" ht="15" customHeight="1" x14ac:dyDescent="0.2">
      <c r="A4" s="75">
        <f>'==HUNTER by BLIND=='!A4</f>
        <v>44489</v>
      </c>
      <c r="B4" s="122">
        <f>SUM('==GOOSE by BLIND=='!B4:AQ4)</f>
        <v>3</v>
      </c>
      <c r="C4" s="13">
        <f>SUM('==HUNTER by BLIND=='!B4:AQ4)</f>
        <v>48</v>
      </c>
      <c r="D4" s="34">
        <f t="shared" si="0"/>
        <v>6.25E-2</v>
      </c>
    </row>
    <row r="5" spans="1:4" ht="15" customHeight="1" x14ac:dyDescent="0.2">
      <c r="A5" s="75">
        <f>'==HUNTER by BLIND=='!A5</f>
        <v>44492</v>
      </c>
      <c r="B5" s="122">
        <f>SUM('==GOOSE by BLIND=='!B5:AQ5)</f>
        <v>0</v>
      </c>
      <c r="C5" s="13">
        <f>SUM('==HUNTER by BLIND=='!B5:AQ5)</f>
        <v>52</v>
      </c>
      <c r="D5" s="34">
        <f t="shared" si="0"/>
        <v>0</v>
      </c>
    </row>
    <row r="6" spans="1:4" ht="15" customHeight="1" x14ac:dyDescent="0.2">
      <c r="A6" s="75">
        <f>'==HUNTER by BLIND=='!A6</f>
        <v>44493</v>
      </c>
      <c r="B6" s="122">
        <f>SUM('==GOOSE by BLIND=='!B6:AQ6)</f>
        <v>2</v>
      </c>
      <c r="C6" s="13">
        <f>SUM('==HUNTER by BLIND=='!B6:AQ6)</f>
        <v>50</v>
      </c>
      <c r="D6" s="34">
        <f t="shared" si="0"/>
        <v>0.04</v>
      </c>
    </row>
    <row r="7" spans="1:4" s="36" customFormat="1" ht="15" customHeight="1" x14ac:dyDescent="0.2">
      <c r="A7" s="75">
        <f>'==HUNTER by BLIND=='!A7</f>
        <v>44496</v>
      </c>
      <c r="B7" s="110">
        <f>SUM('==GOOSE by BLIND=='!B7:AQ7)</f>
        <v>8</v>
      </c>
      <c r="C7" s="103">
        <f>SUM('==HUNTER by BLIND=='!B7:AQ7)</f>
        <v>33</v>
      </c>
      <c r="D7" s="35">
        <f t="shared" si="0"/>
        <v>0.24242424242424243</v>
      </c>
    </row>
    <row r="8" spans="1:4" s="36" customFormat="1" ht="15" customHeight="1" x14ac:dyDescent="0.2">
      <c r="A8" s="75">
        <f>'==HUNTER by BLIND=='!A8</f>
        <v>44499</v>
      </c>
      <c r="B8" s="110">
        <f>SUM('==GOOSE by BLIND=='!B8:AQ8)</f>
        <v>5</v>
      </c>
      <c r="C8" s="103">
        <f>SUM('==HUNTER by BLIND=='!B8:AQ8)</f>
        <v>36</v>
      </c>
      <c r="D8" s="35">
        <f t="shared" si="0"/>
        <v>0.1388888888888889</v>
      </c>
    </row>
    <row r="9" spans="1:4" s="36" customFormat="1" ht="15" customHeight="1" x14ac:dyDescent="0.2">
      <c r="A9" s="75">
        <f>'==HUNTER by BLIND=='!A9</f>
        <v>44500</v>
      </c>
      <c r="B9" s="110">
        <f>SUM('==GOOSE by BLIND=='!B9:AQ9)</f>
        <v>9</v>
      </c>
      <c r="C9" s="103">
        <f>SUM('==HUNTER by BLIND=='!B9:AQ9)</f>
        <v>42</v>
      </c>
      <c r="D9" s="35">
        <f t="shared" ref="D9:D15" si="1">B9/C9</f>
        <v>0.21428571428571427</v>
      </c>
    </row>
    <row r="10" spans="1:4" ht="15" customHeight="1" x14ac:dyDescent="0.2">
      <c r="A10" s="82">
        <f>'==HUNTER by BLIND=='!A10</f>
        <v>44506</v>
      </c>
      <c r="B10" s="123">
        <f>SUM('==GOOSE by BLIND=='!B10:AQ10)</f>
        <v>0</v>
      </c>
      <c r="C10" s="123">
        <f>SUM('==HUNTER by BLIND=='!B10:AQ10)</f>
        <v>59</v>
      </c>
      <c r="D10" s="37">
        <f t="shared" si="1"/>
        <v>0</v>
      </c>
    </row>
    <row r="11" spans="1:4" ht="15" customHeight="1" x14ac:dyDescent="0.2">
      <c r="A11" s="82">
        <f>'==HUNTER by BLIND=='!A11</f>
        <v>44507</v>
      </c>
      <c r="B11" s="123">
        <f>SUM('==GOOSE by BLIND=='!B11:AQ11)</f>
        <v>0</v>
      </c>
      <c r="C11" s="123">
        <f>SUM('==HUNTER by BLIND=='!B11:AQ11)</f>
        <v>36</v>
      </c>
      <c r="D11" s="37">
        <f t="shared" si="1"/>
        <v>0</v>
      </c>
    </row>
    <row r="12" spans="1:4" ht="15" customHeight="1" x14ac:dyDescent="0.2">
      <c r="A12" s="81">
        <f>'==HUNTER by BLIND=='!A12</f>
        <v>44511</v>
      </c>
      <c r="B12" s="120">
        <f>SUM('==GOOSE by BLIND=='!B12:AQ12)</f>
        <v>0</v>
      </c>
      <c r="C12" s="120">
        <f>SUM('==HUNTER by BLIND=='!B12:AQ12)</f>
        <v>49</v>
      </c>
      <c r="D12" s="112">
        <f t="shared" si="1"/>
        <v>0</v>
      </c>
    </row>
    <row r="13" spans="1:4" ht="15" customHeight="1" x14ac:dyDescent="0.2">
      <c r="A13" s="80">
        <f>'==HUNTER by BLIND=='!A13</f>
        <v>44513</v>
      </c>
      <c r="B13" s="121">
        <f>SUM('==GOOSE by BLIND=='!B13:AQ13)</f>
        <v>2</v>
      </c>
      <c r="C13" s="121">
        <f>SUM('==HUNTER by BLIND=='!B13:AQ13)</f>
        <v>20</v>
      </c>
      <c r="D13" s="38">
        <f t="shared" si="1"/>
        <v>0.1</v>
      </c>
    </row>
    <row r="14" spans="1:4" ht="15" customHeight="1" x14ac:dyDescent="0.2">
      <c r="A14" s="109">
        <f>'==HUNTER by BLIND=='!A14</f>
        <v>44514</v>
      </c>
      <c r="B14" s="103">
        <f>SUM('==GOOSE by BLIND=='!B14:AQ14)</f>
        <v>5</v>
      </c>
      <c r="C14" s="103">
        <f>SUM('==HUNTER by BLIND=='!B14:AQ14)</f>
        <v>46</v>
      </c>
      <c r="D14" s="35">
        <f t="shared" si="1"/>
        <v>0.10869565217391304</v>
      </c>
    </row>
    <row r="15" spans="1:4" ht="15" customHeight="1" x14ac:dyDescent="0.2">
      <c r="A15" s="109">
        <f>'==HUNTER by BLIND=='!A15</f>
        <v>44517</v>
      </c>
      <c r="B15" s="103">
        <f>SUM('==GOOSE by BLIND=='!B15:AQ15)</f>
        <v>2</v>
      </c>
      <c r="C15" s="103">
        <f>SUM('==HUNTER by BLIND=='!C15:AQ15)</f>
        <v>32</v>
      </c>
      <c r="D15" s="111">
        <f t="shared" si="1"/>
        <v>6.25E-2</v>
      </c>
    </row>
    <row r="16" spans="1:4" ht="15" customHeight="1" x14ac:dyDescent="0.2">
      <c r="A16" s="75">
        <f>'==HUNTER by BLIND=='!A16</f>
        <v>44520</v>
      </c>
      <c r="B16" s="13">
        <f>SUM('==GOOSE by BLIND=='!B16:AQ16)</f>
        <v>21</v>
      </c>
      <c r="C16" s="13">
        <f>SUM('==HUNTER by BLIND=='!B16:AQ16)</f>
        <v>80</v>
      </c>
      <c r="D16" s="34">
        <f t="shared" si="0"/>
        <v>0.26250000000000001</v>
      </c>
    </row>
    <row r="17" spans="1:4" ht="15" customHeight="1" x14ac:dyDescent="0.2">
      <c r="A17" s="75">
        <f>'==HUNTER by BLIND=='!A17</f>
        <v>44521</v>
      </c>
      <c r="B17" s="13">
        <f>SUM('==GOOSE by BLIND=='!B17:AQ17)</f>
        <v>6</v>
      </c>
      <c r="C17" s="13">
        <f>SUM('==HUNTER by BLIND=='!B17:AQ17)</f>
        <v>61</v>
      </c>
      <c r="D17" s="34">
        <f t="shared" si="0"/>
        <v>9.8360655737704916E-2</v>
      </c>
    </row>
    <row r="18" spans="1:4" ht="15" customHeight="1" x14ac:dyDescent="0.2">
      <c r="A18" s="75">
        <f>'==HUNTER by BLIND=='!A18</f>
        <v>44524</v>
      </c>
      <c r="B18" s="13">
        <f>SUM('==GOOSE by BLIND=='!B18:AQ18)</f>
        <v>6</v>
      </c>
      <c r="C18" s="13">
        <f>SUM('==HUNTER by BLIND=='!B18:AQ18)</f>
        <v>56</v>
      </c>
      <c r="D18" s="34">
        <f t="shared" si="0"/>
        <v>0.10714285714285714</v>
      </c>
    </row>
    <row r="19" spans="1:4" ht="15" customHeight="1" x14ac:dyDescent="0.2">
      <c r="A19" s="75">
        <f>'==HUNTER by BLIND=='!A19</f>
        <v>44525</v>
      </c>
      <c r="B19" s="13">
        <f>SUM('==GOOSE by BLIND=='!B19:AQ19)</f>
        <v>5</v>
      </c>
      <c r="C19" s="13">
        <f>SUM('==HUNTER by BLIND=='!B19:AQ19)</f>
        <v>39</v>
      </c>
      <c r="D19" s="34">
        <f t="shared" si="0"/>
        <v>0.12820512820512819</v>
      </c>
    </row>
    <row r="20" spans="1:4" ht="15" customHeight="1" x14ac:dyDescent="0.2">
      <c r="A20" s="75">
        <f>'==HUNTER by BLIND=='!A20</f>
        <v>44527</v>
      </c>
      <c r="B20" s="13">
        <f>SUM('==GOOSE by BLIND=='!B20:AQ20)</f>
        <v>5</v>
      </c>
      <c r="C20" s="13">
        <f>SUM('==HUNTER by BLIND=='!B20:AQ20)</f>
        <v>56</v>
      </c>
      <c r="D20" s="34">
        <f t="shared" si="0"/>
        <v>8.9285714285714288E-2</v>
      </c>
    </row>
    <row r="21" spans="1:4" ht="15" customHeight="1" x14ac:dyDescent="0.2">
      <c r="A21" s="75">
        <f>'==HUNTER by BLIND=='!A21</f>
        <v>44528</v>
      </c>
      <c r="B21" s="13">
        <f>SUM('==GOOSE by BLIND=='!B21:AQ21)</f>
        <v>3</v>
      </c>
      <c r="C21" s="13">
        <f>SUM('==HUNTER by BLIND=='!B21:AQ21)</f>
        <v>32</v>
      </c>
      <c r="D21" s="34">
        <f t="shared" si="0"/>
        <v>9.375E-2</v>
      </c>
    </row>
    <row r="22" spans="1:4" ht="15" customHeight="1" x14ac:dyDescent="0.2">
      <c r="A22" s="75">
        <f>'==HUNTER by BLIND=='!A22</f>
        <v>44531</v>
      </c>
      <c r="B22" s="13">
        <f>SUM('==GOOSE by BLIND=='!B22:AQ22)</f>
        <v>2</v>
      </c>
      <c r="C22" s="13">
        <f>SUM('==HUNTER by BLIND=='!B22:AQ22)</f>
        <v>56</v>
      </c>
      <c r="D22" s="34">
        <f t="shared" si="0"/>
        <v>3.5714285714285712E-2</v>
      </c>
    </row>
    <row r="23" spans="1:4" ht="15" customHeight="1" x14ac:dyDescent="0.2">
      <c r="A23" s="75">
        <f>'==HUNTER by BLIND=='!A23</f>
        <v>44534</v>
      </c>
      <c r="B23" s="13">
        <f>SUM('==GOOSE by BLIND=='!B23:AQ23)</f>
        <v>3</v>
      </c>
      <c r="C23" s="13">
        <f>SUM('==HUNTER by BLIND=='!B23:AQ23)</f>
        <v>64</v>
      </c>
      <c r="D23" s="34">
        <f t="shared" si="0"/>
        <v>4.6875E-2</v>
      </c>
    </row>
    <row r="24" spans="1:4" ht="15" customHeight="1" x14ac:dyDescent="0.2">
      <c r="A24" s="75">
        <f>'==HUNTER by BLIND=='!A24</f>
        <v>44535</v>
      </c>
      <c r="B24" s="13">
        <f>SUM('==GOOSE by BLIND=='!B24:AQ24)</f>
        <v>5</v>
      </c>
      <c r="C24" s="13">
        <f>SUM('==HUNTER by BLIND=='!B24:AQ24)</f>
        <v>32</v>
      </c>
      <c r="D24" s="34">
        <f t="shared" si="0"/>
        <v>0.15625</v>
      </c>
    </row>
    <row r="25" spans="1:4" ht="15" customHeight="1" x14ac:dyDescent="0.2">
      <c r="A25" s="75">
        <f>'==HUNTER by BLIND=='!A25</f>
        <v>44538</v>
      </c>
      <c r="B25" s="13">
        <f>SUM('==GOOSE by BLIND=='!B25:AQ25)</f>
        <v>54</v>
      </c>
      <c r="C25" s="13">
        <f>SUM('==HUNTER by BLIND=='!B25:AQ25)</f>
        <v>58</v>
      </c>
      <c r="D25" s="34">
        <f>B25/C25</f>
        <v>0.93103448275862066</v>
      </c>
    </row>
    <row r="26" spans="1:4" ht="15" customHeight="1" x14ac:dyDescent="0.2">
      <c r="A26" s="75">
        <f>'==HUNTER by BLIND=='!A26</f>
        <v>44541</v>
      </c>
      <c r="B26" s="13">
        <f>SUM('==GOOSE by BLIND=='!B26:AQ26)</f>
        <v>27</v>
      </c>
      <c r="C26" s="13">
        <f>SUM('==HUNTER by BLIND=='!B26:AQ26)</f>
        <v>76</v>
      </c>
      <c r="D26" s="34">
        <f t="shared" si="0"/>
        <v>0.35526315789473684</v>
      </c>
    </row>
    <row r="27" spans="1:4" ht="15" customHeight="1" x14ac:dyDescent="0.2">
      <c r="A27" s="75">
        <f>'==HUNTER by BLIND=='!A27</f>
        <v>44542</v>
      </c>
      <c r="B27" s="13">
        <f>SUM('==GOOSE by BLIND=='!B27:AQ27)</f>
        <v>1</v>
      </c>
      <c r="C27" s="13">
        <f>SUM('==HUNTER by BLIND=='!B27:AQ27)</f>
        <v>47</v>
      </c>
      <c r="D27" s="34">
        <f t="shared" si="0"/>
        <v>2.1276595744680851E-2</v>
      </c>
    </row>
    <row r="28" spans="1:4" ht="15" customHeight="1" x14ac:dyDescent="0.2">
      <c r="A28" s="75">
        <f>'==HUNTER by BLIND=='!A28</f>
        <v>44545</v>
      </c>
      <c r="B28" s="13">
        <f>SUM('==GOOSE by BLIND=='!B28:AQ28)</f>
        <v>4</v>
      </c>
      <c r="C28" s="13">
        <f>SUM('==HUNTER by BLIND=='!B28:AQ28)</f>
        <v>38</v>
      </c>
      <c r="D28" s="34">
        <f t="shared" si="0"/>
        <v>0.10526315789473684</v>
      </c>
    </row>
    <row r="29" spans="1:4" ht="15" customHeight="1" x14ac:dyDescent="0.2">
      <c r="A29" s="75">
        <f>'==HUNTER by BLIND=='!A29</f>
        <v>44548</v>
      </c>
      <c r="B29" s="13">
        <f>SUM('==GOOSE by BLIND=='!B29:AQ29)</f>
        <v>13</v>
      </c>
      <c r="C29" s="13">
        <f>SUM('==HUNTER by BLIND=='!B29:AQ29)</f>
        <v>88</v>
      </c>
      <c r="D29" s="34">
        <f t="shared" si="0"/>
        <v>0.14772727272727273</v>
      </c>
    </row>
    <row r="30" spans="1:4" ht="15" customHeight="1" x14ac:dyDescent="0.2">
      <c r="A30" s="75">
        <f>'==HUNTER by BLIND=='!A30</f>
        <v>44549</v>
      </c>
      <c r="B30" s="13">
        <f>SUM('==GOOSE by BLIND=='!B30:AQ30)</f>
        <v>2</v>
      </c>
      <c r="C30" s="13">
        <f>SUM('==HUNTER by BLIND=='!B30:AQ30)</f>
        <v>47</v>
      </c>
      <c r="D30" s="34">
        <f t="shared" si="0"/>
        <v>4.2553191489361701E-2</v>
      </c>
    </row>
    <row r="31" spans="1:4" ht="15" customHeight="1" x14ac:dyDescent="0.2">
      <c r="A31" s="75">
        <f>'==HUNTER by BLIND=='!A31</f>
        <v>44552</v>
      </c>
      <c r="B31" s="13">
        <f>SUM('==GOOSE by BLIND=='!B31:AQ31)</f>
        <v>3</v>
      </c>
      <c r="C31" s="13">
        <f>SUM('==HUNTER by BLIND=='!B31:AQ31)</f>
        <v>38</v>
      </c>
      <c r="D31" s="34">
        <f t="shared" si="0"/>
        <v>7.8947368421052627E-2</v>
      </c>
    </row>
    <row r="32" spans="1:4" ht="15" customHeight="1" x14ac:dyDescent="0.2">
      <c r="A32" s="75">
        <f>'==HUNTER by BLIND=='!A32</f>
        <v>44556</v>
      </c>
      <c r="B32" s="13">
        <f>SUM('==GOOSE by BLIND=='!B32:AQ32)</f>
        <v>10</v>
      </c>
      <c r="C32" s="13">
        <f>SUM('==HUNTER by BLIND=='!B32:AQ32)</f>
        <v>42</v>
      </c>
      <c r="D32" s="34">
        <f t="shared" si="0"/>
        <v>0.23809523809523808</v>
      </c>
    </row>
    <row r="33" spans="1:4" ht="15" customHeight="1" x14ac:dyDescent="0.2">
      <c r="A33" s="75">
        <f>'==HUNTER by BLIND=='!A33</f>
        <v>44559</v>
      </c>
      <c r="B33" s="13">
        <f>SUM('==GOOSE by BLIND=='!B33:AQ33)</f>
        <v>13</v>
      </c>
      <c r="C33" s="13">
        <f>SUM('==HUNTER by BLIND=='!B33:AQ33)</f>
        <v>47</v>
      </c>
      <c r="D33" s="34">
        <f t="shared" si="0"/>
        <v>0.27659574468085107</v>
      </c>
    </row>
    <row r="34" spans="1:4" ht="15" customHeight="1" x14ac:dyDescent="0.2">
      <c r="A34" s="75">
        <f>'==HUNTER by BLIND=='!A34</f>
        <v>44562</v>
      </c>
      <c r="B34" s="13">
        <f>SUM('==GOOSE by BLIND=='!B34:AQ34)</f>
        <v>21</v>
      </c>
      <c r="C34" s="13">
        <f>SUM('==HUNTER by BLIND=='!B34:AQ34)</f>
        <v>56</v>
      </c>
      <c r="D34" s="34">
        <f t="shared" si="0"/>
        <v>0.375</v>
      </c>
    </row>
    <row r="35" spans="1:4" ht="15" customHeight="1" x14ac:dyDescent="0.2">
      <c r="A35" s="75">
        <f>'==HUNTER by BLIND=='!A35</f>
        <v>44563</v>
      </c>
      <c r="B35" s="13">
        <f>SUM('==GOOSE by BLIND=='!B35:AQ35)</f>
        <v>6</v>
      </c>
      <c r="C35" s="13">
        <f>SUM('==HUNTER by BLIND=='!B35:AQ35)</f>
        <v>43</v>
      </c>
      <c r="D35" s="34">
        <f t="shared" si="0"/>
        <v>0.13953488372093023</v>
      </c>
    </row>
    <row r="36" spans="1:4" ht="15" customHeight="1" x14ac:dyDescent="0.2">
      <c r="A36" s="75">
        <f>'==HUNTER by BLIND=='!A36</f>
        <v>44566</v>
      </c>
      <c r="B36" s="13">
        <f>SUM('==GOOSE by BLIND=='!B36:AQ36)</f>
        <v>6</v>
      </c>
      <c r="C36" s="13">
        <f>SUM('==HUNTER by BLIND=='!B36:AQ36)</f>
        <v>24</v>
      </c>
      <c r="D36" s="34">
        <f t="shared" ref="D36:D47" si="2">B36/C36</f>
        <v>0.25</v>
      </c>
    </row>
    <row r="37" spans="1:4" ht="15" customHeight="1" x14ac:dyDescent="0.2">
      <c r="A37" s="75">
        <f>'==HUNTER by BLIND=='!A37</f>
        <v>44569</v>
      </c>
      <c r="B37" s="13">
        <f>SUM('==GOOSE by BLIND=='!B37:AQ37)</f>
        <v>10</v>
      </c>
      <c r="C37" s="13">
        <f>SUM('==HUNTER by BLIND=='!B37:AQ37)</f>
        <v>66</v>
      </c>
      <c r="D37" s="34">
        <f t="shared" si="2"/>
        <v>0.15151515151515152</v>
      </c>
    </row>
    <row r="38" spans="1:4" ht="15" customHeight="1" x14ac:dyDescent="0.2">
      <c r="A38" s="75">
        <f>'==HUNTER by BLIND=='!A38</f>
        <v>44570</v>
      </c>
      <c r="B38" s="13">
        <f>SUM('==GOOSE by BLIND=='!B38:AQ38)</f>
        <v>13</v>
      </c>
      <c r="C38" s="13">
        <f>SUM('==HUNTER by BLIND=='!B38:AQ38)</f>
        <v>35</v>
      </c>
      <c r="D38" s="34">
        <f t="shared" si="2"/>
        <v>0.37142857142857144</v>
      </c>
    </row>
    <row r="39" spans="1:4" ht="15" customHeight="1" x14ac:dyDescent="0.2">
      <c r="A39" s="75">
        <f>'==HUNTER by BLIND=='!A39</f>
        <v>44573</v>
      </c>
      <c r="B39" s="13">
        <f>SUM('==GOOSE by BLIND=='!B39:AQ39)</f>
        <v>7</v>
      </c>
      <c r="C39" s="13">
        <f>SUM('==HUNTER by BLIND=='!B39:AQ39)</f>
        <v>32</v>
      </c>
      <c r="D39" s="34">
        <f t="shared" si="2"/>
        <v>0.21875</v>
      </c>
    </row>
    <row r="40" spans="1:4" ht="15" customHeight="1" x14ac:dyDescent="0.2">
      <c r="A40" s="75">
        <f>'==HUNTER by BLIND=='!A40</f>
        <v>44576</v>
      </c>
      <c r="B40" s="13">
        <f>SUM('==GOOSE by BLIND=='!B40:AQ40)</f>
        <v>11</v>
      </c>
      <c r="C40" s="13">
        <f>SUM('==HUNTER by BLIND=='!B40:AQ40)</f>
        <v>64</v>
      </c>
      <c r="D40" s="34">
        <f t="shared" si="2"/>
        <v>0.171875</v>
      </c>
    </row>
    <row r="41" spans="1:4" ht="15" customHeight="1" x14ac:dyDescent="0.2">
      <c r="A41" s="75">
        <f>'==HUNTER by BLIND=='!A41</f>
        <v>44577</v>
      </c>
      <c r="B41" s="13">
        <f>SUM('==GOOSE by BLIND=='!B41:AQ41)</f>
        <v>9</v>
      </c>
      <c r="C41" s="13">
        <f>SUM('==HUNTER by BLIND=='!B41:AQ41)</f>
        <v>41</v>
      </c>
      <c r="D41" s="34">
        <f t="shared" si="2"/>
        <v>0.21951219512195122</v>
      </c>
    </row>
    <row r="42" spans="1:4" ht="15" customHeight="1" x14ac:dyDescent="0.2">
      <c r="A42" s="75">
        <f>'==HUNTER by BLIND=='!A42</f>
        <v>44580</v>
      </c>
      <c r="B42" s="13">
        <f>SUM('==GOOSE by BLIND=='!B42:AQ42)</f>
        <v>19</v>
      </c>
      <c r="C42" s="13">
        <f>SUM('==HUNTER by BLIND=='!B42:AQ42)</f>
        <v>33</v>
      </c>
      <c r="D42" s="34">
        <f t="shared" si="2"/>
        <v>0.5757575757575758</v>
      </c>
    </row>
    <row r="43" spans="1:4" ht="15" customHeight="1" x14ac:dyDescent="0.2">
      <c r="A43" s="75">
        <f>'==HUNTER by BLIND=='!A43</f>
        <v>44583</v>
      </c>
      <c r="B43" s="13">
        <f>SUM('==GOOSE by BLIND=='!B43:AQ43)</f>
        <v>28</v>
      </c>
      <c r="C43" s="13">
        <f>SUM('==HUNTER by BLIND=='!B43:AQ43)</f>
        <v>67</v>
      </c>
      <c r="D43" s="34">
        <f t="shared" si="2"/>
        <v>0.41791044776119401</v>
      </c>
    </row>
    <row r="44" spans="1:4" ht="15" customHeight="1" x14ac:dyDescent="0.2">
      <c r="A44" s="75">
        <f>'==HUNTER by BLIND=='!A44</f>
        <v>44584</v>
      </c>
      <c r="B44" s="13">
        <f>SUM('==GOOSE by BLIND=='!B44:AQ44)</f>
        <v>4</v>
      </c>
      <c r="C44" s="13">
        <f>SUM('==HUNTER by BLIND=='!B44:AQ44)</f>
        <v>47</v>
      </c>
      <c r="D44" s="34">
        <f t="shared" si="2"/>
        <v>8.5106382978723402E-2</v>
      </c>
    </row>
    <row r="45" spans="1:4" ht="15" customHeight="1" x14ac:dyDescent="0.2">
      <c r="A45" s="75">
        <f>'==HUNTER by BLIND=='!A45</f>
        <v>44587</v>
      </c>
      <c r="B45" s="13">
        <f>SUM('==GOOSE by BLIND=='!B45:AQ45)</f>
        <v>1</v>
      </c>
      <c r="C45" s="13">
        <f>SUM('==HUNTER by BLIND=='!B45:AQ45)</f>
        <v>39</v>
      </c>
      <c r="D45" s="34">
        <f t="shared" si="2"/>
        <v>2.564102564102564E-2</v>
      </c>
    </row>
    <row r="46" spans="1:4" ht="15" customHeight="1" x14ac:dyDescent="0.2">
      <c r="A46" s="75">
        <f>'==HUNTER by BLIND=='!A46</f>
        <v>44590</v>
      </c>
      <c r="B46" s="13">
        <f>SUM('==GOOSE by BLIND=='!B46:AQ46)</f>
        <v>9</v>
      </c>
      <c r="C46" s="13">
        <f>SUM('==HUNTER by BLIND=='!B46:AQ46)</f>
        <v>67</v>
      </c>
      <c r="D46" s="34">
        <f t="shared" si="2"/>
        <v>0.13432835820895522</v>
      </c>
    </row>
    <row r="47" spans="1:4" s="125" customFormat="1" ht="15" customHeight="1" thickBot="1" x14ac:dyDescent="0.25">
      <c r="A47" s="75">
        <f>'==HUNTER by BLIND=='!A47</f>
        <v>44591</v>
      </c>
      <c r="B47" s="13">
        <f>SUM('==GOOSE by BLIND=='!B47:AQ47)</f>
        <v>5</v>
      </c>
      <c r="C47" s="13">
        <f>SUM('==HUNTER by BLIND=='!B47:AQ47)</f>
        <v>34</v>
      </c>
      <c r="D47" s="34">
        <f t="shared" si="2"/>
        <v>0.14705882352941177</v>
      </c>
    </row>
    <row r="48" spans="1:4" ht="15" customHeight="1" thickTop="1" thickBot="1" x14ac:dyDescent="0.25">
      <c r="A48" s="91" t="s">
        <v>86</v>
      </c>
      <c r="B48" s="79">
        <f>SUM(B2:B47)</f>
        <v>372</v>
      </c>
      <c r="C48" s="79">
        <f>SUM(C2:C47)</f>
        <v>2237</v>
      </c>
      <c r="D48" s="39">
        <f>B48/C48</f>
        <v>0.1662941439427805</v>
      </c>
    </row>
    <row r="49" spans="1:9" ht="15" customHeight="1" thickTop="1" x14ac:dyDescent="0.2"/>
    <row r="50" spans="1:9" ht="15" customHeight="1" x14ac:dyDescent="0.2">
      <c r="A50" s="32"/>
      <c r="B50" s="137" t="s">
        <v>54</v>
      </c>
    </row>
    <row r="52" spans="1:9" ht="15" customHeight="1" x14ac:dyDescent="0.2">
      <c r="A52" s="33"/>
      <c r="B52" s="158" t="s">
        <v>55</v>
      </c>
      <c r="C52" s="158"/>
      <c r="E52" s="14"/>
      <c r="F52" s="14"/>
      <c r="G52" s="14"/>
      <c r="H52" s="14"/>
      <c r="I52" s="14"/>
    </row>
    <row r="54" spans="1:9" ht="15" customHeight="1" x14ac:dyDescent="0.2">
      <c r="A54" s="22"/>
      <c r="B54" s="166" t="s">
        <v>70</v>
      </c>
      <c r="C54" s="170"/>
    </row>
  </sheetData>
  <mergeCells count="2">
    <mergeCell ref="B52:C52"/>
    <mergeCell ref="B54:C54"/>
  </mergeCells>
  <phoneticPr fontId="0" type="noConversion"/>
  <printOptions horizontalCentered="1" verticalCentered="1"/>
  <pageMargins left="0.75" right="0.75" top="1" bottom="0.62" header="0.47" footer="0.5"/>
  <pageSetup scale="86" orientation="portrait" horizontalDpi="4294967293" verticalDpi="1200" r:id="rId1"/>
  <headerFooter alignWithMargins="0">
    <oddHeader>&amp;C&amp;24 2021/22 Total Goose Harvest Summary (McCormack Unit)</oddHeader>
  </headerFooter>
  <ignoredErrors>
    <ignoredError sqref="C2:C9 C10:C46 C47" formulaRange="1"/>
    <ignoredError sqref="D2:D9 D48 D10:D46 D47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52"/>
  <sheetViews>
    <sheetView tabSelected="1" zoomScaleNormal="100" workbookViewId="0">
      <pane ySplit="1" topLeftCell="A11" activePane="bottomLeft" state="frozen"/>
      <selection pane="bottomLeft" activeCell="F39" sqref="F39"/>
    </sheetView>
  </sheetViews>
  <sheetFormatPr defaultRowHeight="15" customHeight="1" x14ac:dyDescent="0.2"/>
  <cols>
    <col min="1" max="1" width="31.7109375" style="142" customWidth="1"/>
    <col min="2" max="6" width="20.7109375" style="14" customWidth="1"/>
    <col min="7" max="7" width="20.7109375" style="142" customWidth="1"/>
    <col min="8" max="16384" width="9.140625" style="142"/>
  </cols>
  <sheetData>
    <row r="1" spans="1:7" s="10" customFormat="1" ht="33" customHeight="1" thickBot="1" x14ac:dyDescent="0.25">
      <c r="A1" s="44" t="s">
        <v>0</v>
      </c>
      <c r="B1" s="44" t="s">
        <v>50</v>
      </c>
      <c r="C1" s="44" t="s">
        <v>51</v>
      </c>
      <c r="D1" s="44" t="s">
        <v>52</v>
      </c>
      <c r="E1" s="44" t="s">
        <v>58</v>
      </c>
      <c r="F1" s="45" t="s">
        <v>56</v>
      </c>
      <c r="G1" s="44" t="s">
        <v>57</v>
      </c>
    </row>
    <row r="2" spans="1:7" ht="15" customHeight="1" thickTop="1" x14ac:dyDescent="0.2">
      <c r="A2" s="75">
        <f>'==HUNTER by BLIND=='!A2</f>
        <v>44485</v>
      </c>
      <c r="B2" s="13">
        <v>10</v>
      </c>
      <c r="C2" s="13">
        <v>3</v>
      </c>
      <c r="D2" s="13">
        <v>0</v>
      </c>
      <c r="E2" s="85">
        <f t="shared" ref="E2:E47" si="0">C2/B2</f>
        <v>0.3</v>
      </c>
      <c r="F2" s="86">
        <f t="shared" ref="F2:F48" si="1">D2/B2</f>
        <v>0</v>
      </c>
      <c r="G2" s="13"/>
    </row>
    <row r="3" spans="1:7" ht="15" customHeight="1" x14ac:dyDescent="0.2">
      <c r="A3" s="75">
        <f>'==HUNTER by BLIND=='!A3</f>
        <v>44486</v>
      </c>
      <c r="B3" s="143">
        <v>4</v>
      </c>
      <c r="C3" s="143">
        <v>0</v>
      </c>
      <c r="D3" s="143">
        <v>1</v>
      </c>
      <c r="E3" s="85">
        <f t="shared" si="0"/>
        <v>0</v>
      </c>
      <c r="F3" s="86">
        <f t="shared" si="1"/>
        <v>0.25</v>
      </c>
      <c r="G3" s="143"/>
    </row>
    <row r="4" spans="1:7" ht="15" customHeight="1" x14ac:dyDescent="0.2">
      <c r="A4" s="75">
        <f>'==HUNTER by BLIND=='!A4</f>
        <v>44489</v>
      </c>
      <c r="B4" s="143">
        <v>4</v>
      </c>
      <c r="C4" s="143">
        <v>1</v>
      </c>
      <c r="D4" s="143">
        <v>0</v>
      </c>
      <c r="E4" s="85">
        <f t="shared" si="0"/>
        <v>0.25</v>
      </c>
      <c r="F4" s="86">
        <f t="shared" si="1"/>
        <v>0</v>
      </c>
      <c r="G4" s="143"/>
    </row>
    <row r="5" spans="1:7" ht="15" customHeight="1" x14ac:dyDescent="0.2">
      <c r="A5" s="75">
        <f>'==HUNTER by BLIND=='!A5</f>
        <v>44492</v>
      </c>
      <c r="B5" s="143">
        <v>5</v>
      </c>
      <c r="C5" s="143">
        <v>0</v>
      </c>
      <c r="D5" s="143">
        <v>0</v>
      </c>
      <c r="E5" s="85">
        <f t="shared" si="0"/>
        <v>0</v>
      </c>
      <c r="F5" s="86">
        <f t="shared" si="1"/>
        <v>0</v>
      </c>
      <c r="G5" s="143"/>
    </row>
    <row r="6" spans="1:7" ht="15" customHeight="1" x14ac:dyDescent="0.2">
      <c r="A6" s="75">
        <f>'==HUNTER by BLIND=='!A6</f>
        <v>44493</v>
      </c>
      <c r="B6" s="143">
        <v>7</v>
      </c>
      <c r="C6" s="143">
        <v>0</v>
      </c>
      <c r="D6" s="143">
        <v>1</v>
      </c>
      <c r="E6" s="85">
        <f t="shared" si="0"/>
        <v>0</v>
      </c>
      <c r="F6" s="86">
        <f t="shared" si="1"/>
        <v>0.14285714285714285</v>
      </c>
      <c r="G6" s="143"/>
    </row>
    <row r="7" spans="1:7" ht="15" customHeight="1" x14ac:dyDescent="0.2">
      <c r="A7" s="75">
        <f>'==HUNTER by BLIND=='!A7</f>
        <v>44496</v>
      </c>
      <c r="B7" s="143">
        <v>2</v>
      </c>
      <c r="C7" s="143">
        <v>0</v>
      </c>
      <c r="D7" s="143">
        <v>0</v>
      </c>
      <c r="E7" s="85">
        <f t="shared" si="0"/>
        <v>0</v>
      </c>
      <c r="F7" s="86">
        <f t="shared" si="1"/>
        <v>0</v>
      </c>
      <c r="G7" s="143"/>
    </row>
    <row r="8" spans="1:7" ht="15" customHeight="1" x14ac:dyDescent="0.2">
      <c r="A8" s="75">
        <f>'==HUNTER by BLIND=='!A8</f>
        <v>44499</v>
      </c>
      <c r="B8" s="143">
        <v>2</v>
      </c>
      <c r="C8" s="143">
        <v>0</v>
      </c>
      <c r="D8" s="143">
        <v>0</v>
      </c>
      <c r="E8" s="85">
        <f t="shared" si="0"/>
        <v>0</v>
      </c>
      <c r="F8" s="86">
        <f t="shared" si="1"/>
        <v>0</v>
      </c>
      <c r="G8" s="143"/>
    </row>
    <row r="9" spans="1:7" ht="15" customHeight="1" x14ac:dyDescent="0.2">
      <c r="A9" s="75">
        <f>'==HUNTER by BLIND=='!A9</f>
        <v>44500</v>
      </c>
      <c r="B9" s="143">
        <v>0</v>
      </c>
      <c r="C9" s="143">
        <v>0</v>
      </c>
      <c r="D9" s="143">
        <v>0</v>
      </c>
      <c r="E9" s="85">
        <v>0</v>
      </c>
      <c r="F9" s="86">
        <v>0</v>
      </c>
      <c r="G9" s="143"/>
    </row>
    <row r="10" spans="1:7" ht="15" customHeight="1" x14ac:dyDescent="0.2">
      <c r="A10" s="75">
        <f>'==HUNTER by BLIND=='!A10</f>
        <v>44506</v>
      </c>
      <c r="B10" s="18">
        <v>0</v>
      </c>
      <c r="C10" s="18">
        <v>0</v>
      </c>
      <c r="D10" s="18">
        <v>0</v>
      </c>
      <c r="E10" s="87">
        <v>0</v>
      </c>
      <c r="F10" s="88">
        <v>0</v>
      </c>
      <c r="G10" s="143"/>
    </row>
    <row r="11" spans="1:7" ht="15" customHeight="1" x14ac:dyDescent="0.2">
      <c r="A11" s="109">
        <f>'==HUNTER by BLIND=='!A11</f>
        <v>44507</v>
      </c>
      <c r="B11" s="18">
        <v>0</v>
      </c>
      <c r="C11" s="18">
        <v>0</v>
      </c>
      <c r="D11" s="18">
        <v>0</v>
      </c>
      <c r="E11" s="87">
        <v>0</v>
      </c>
      <c r="F11" s="88">
        <v>0</v>
      </c>
      <c r="G11" s="18"/>
    </row>
    <row r="12" spans="1:7" ht="15" customHeight="1" x14ac:dyDescent="0.2">
      <c r="A12" s="81">
        <f>'==HUNTER by BLIND=='!A12</f>
        <v>44511</v>
      </c>
      <c r="B12" s="17">
        <v>0</v>
      </c>
      <c r="C12" s="17">
        <v>0</v>
      </c>
      <c r="D12" s="17">
        <v>0</v>
      </c>
      <c r="E12" s="118">
        <v>0</v>
      </c>
      <c r="F12" s="119">
        <v>0</v>
      </c>
      <c r="G12" s="17"/>
    </row>
    <row r="13" spans="1:7" ht="15" customHeight="1" x14ac:dyDescent="0.2">
      <c r="A13" s="80">
        <f>'==HUNTER by BLIND=='!A13</f>
        <v>44513</v>
      </c>
      <c r="B13" s="1">
        <v>0</v>
      </c>
      <c r="C13" s="1">
        <v>0</v>
      </c>
      <c r="D13" s="1">
        <v>0</v>
      </c>
      <c r="E13" s="116">
        <v>0</v>
      </c>
      <c r="F13" s="117">
        <v>0</v>
      </c>
      <c r="G13" s="1"/>
    </row>
    <row r="14" spans="1:7" ht="15" customHeight="1" x14ac:dyDescent="0.2">
      <c r="A14" s="75">
        <f>'==HUNTER by BLIND=='!A14</f>
        <v>44514</v>
      </c>
      <c r="B14" s="18">
        <v>7</v>
      </c>
      <c r="C14" s="18">
        <v>1</v>
      </c>
      <c r="D14" s="18">
        <v>9</v>
      </c>
      <c r="E14" s="87">
        <f t="shared" si="0"/>
        <v>0.14285714285714285</v>
      </c>
      <c r="F14" s="88">
        <f t="shared" si="1"/>
        <v>1.2857142857142858</v>
      </c>
      <c r="G14" s="18"/>
    </row>
    <row r="15" spans="1:7" ht="15" customHeight="1" x14ac:dyDescent="0.2">
      <c r="A15" s="75">
        <f>'==HUNTER by BLIND=='!A15</f>
        <v>44517</v>
      </c>
      <c r="B15" s="18">
        <v>2</v>
      </c>
      <c r="C15" s="18">
        <v>0</v>
      </c>
      <c r="D15" s="18">
        <v>0</v>
      </c>
      <c r="E15" s="87">
        <f t="shared" si="0"/>
        <v>0</v>
      </c>
      <c r="F15" s="88">
        <f t="shared" si="1"/>
        <v>0</v>
      </c>
      <c r="G15" s="18"/>
    </row>
    <row r="16" spans="1:7" ht="15" customHeight="1" x14ac:dyDescent="0.2">
      <c r="A16" s="75">
        <f>'==HUNTER by BLIND=='!A16</f>
        <v>44520</v>
      </c>
      <c r="B16" s="143">
        <v>4</v>
      </c>
      <c r="C16" s="143">
        <v>1</v>
      </c>
      <c r="D16" s="143">
        <v>1</v>
      </c>
      <c r="E16" s="85">
        <f t="shared" si="0"/>
        <v>0.25</v>
      </c>
      <c r="F16" s="86">
        <f t="shared" si="1"/>
        <v>0.25</v>
      </c>
      <c r="G16" s="143"/>
    </row>
    <row r="17" spans="1:7" ht="15" customHeight="1" x14ac:dyDescent="0.2">
      <c r="A17" s="75">
        <f>'==HUNTER by BLIND=='!A17</f>
        <v>44521</v>
      </c>
      <c r="B17" s="143">
        <v>0</v>
      </c>
      <c r="C17" s="143">
        <v>0</v>
      </c>
      <c r="D17" s="143">
        <v>0</v>
      </c>
      <c r="E17" s="85">
        <v>0</v>
      </c>
      <c r="F17" s="86">
        <v>0</v>
      </c>
      <c r="G17" s="143"/>
    </row>
    <row r="18" spans="1:7" ht="15" customHeight="1" x14ac:dyDescent="0.2">
      <c r="A18" s="75">
        <f>'==HUNTER by BLIND=='!A18</f>
        <v>44524</v>
      </c>
      <c r="B18" s="143">
        <v>0</v>
      </c>
      <c r="C18" s="143">
        <v>0</v>
      </c>
      <c r="D18" s="143">
        <v>0</v>
      </c>
      <c r="E18" s="85">
        <v>0</v>
      </c>
      <c r="F18" s="86">
        <v>0</v>
      </c>
      <c r="G18" s="18"/>
    </row>
    <row r="19" spans="1:7" ht="15" customHeight="1" x14ac:dyDescent="0.2">
      <c r="A19" s="75">
        <f>'==HUNTER by BLIND=='!A19</f>
        <v>44525</v>
      </c>
      <c r="B19" s="143">
        <v>0</v>
      </c>
      <c r="C19" s="143">
        <v>0</v>
      </c>
      <c r="D19" s="143">
        <v>0</v>
      </c>
      <c r="E19" s="85">
        <v>0</v>
      </c>
      <c r="F19" s="86">
        <v>0</v>
      </c>
      <c r="G19" s="143"/>
    </row>
    <row r="20" spans="1:7" ht="15" customHeight="1" x14ac:dyDescent="0.2">
      <c r="A20" s="75">
        <f>'==HUNTER by BLIND=='!A20</f>
        <v>44527</v>
      </c>
      <c r="B20" s="143">
        <v>0</v>
      </c>
      <c r="C20" s="143">
        <v>0</v>
      </c>
      <c r="D20" s="143">
        <v>0</v>
      </c>
      <c r="E20" s="85">
        <v>0</v>
      </c>
      <c r="F20" s="86">
        <v>0</v>
      </c>
      <c r="G20" s="143"/>
    </row>
    <row r="21" spans="1:7" ht="15" customHeight="1" x14ac:dyDescent="0.2">
      <c r="A21" s="75">
        <f>'==HUNTER by BLIND=='!A21</f>
        <v>44528</v>
      </c>
      <c r="B21" s="143">
        <v>0</v>
      </c>
      <c r="C21" s="143">
        <v>0</v>
      </c>
      <c r="D21" s="143">
        <v>0</v>
      </c>
      <c r="E21" s="85">
        <v>0</v>
      </c>
      <c r="F21" s="86">
        <v>0</v>
      </c>
      <c r="G21" s="143"/>
    </row>
    <row r="22" spans="1:7" ht="15" customHeight="1" x14ac:dyDescent="0.2">
      <c r="A22" s="75">
        <f>'==HUNTER by BLIND=='!A22</f>
        <v>44531</v>
      </c>
      <c r="B22" s="143">
        <v>3</v>
      </c>
      <c r="C22" s="143">
        <v>1</v>
      </c>
      <c r="D22" s="143">
        <v>0</v>
      </c>
      <c r="E22" s="85">
        <f t="shared" si="0"/>
        <v>0.33333333333333331</v>
      </c>
      <c r="F22" s="86">
        <f t="shared" si="1"/>
        <v>0</v>
      </c>
      <c r="G22" s="143"/>
    </row>
    <row r="23" spans="1:7" ht="15" customHeight="1" x14ac:dyDescent="0.2">
      <c r="A23" s="75">
        <f>'==HUNTER by BLIND=='!A23</f>
        <v>44534</v>
      </c>
      <c r="B23" s="143">
        <v>1</v>
      </c>
      <c r="C23" s="143">
        <v>0</v>
      </c>
      <c r="D23" s="143">
        <v>0</v>
      </c>
      <c r="E23" s="85">
        <f t="shared" si="0"/>
        <v>0</v>
      </c>
      <c r="F23" s="86">
        <f t="shared" si="1"/>
        <v>0</v>
      </c>
      <c r="G23" s="143"/>
    </row>
    <row r="24" spans="1:7" ht="15" customHeight="1" x14ac:dyDescent="0.2">
      <c r="A24" s="75">
        <f>'==HUNTER by BLIND=='!A24</f>
        <v>44535</v>
      </c>
      <c r="B24" s="143">
        <v>0</v>
      </c>
      <c r="C24" s="143">
        <v>0</v>
      </c>
      <c r="D24" s="143">
        <v>0</v>
      </c>
      <c r="E24" s="85">
        <v>0</v>
      </c>
      <c r="F24" s="86">
        <v>0</v>
      </c>
      <c r="G24" s="143"/>
    </row>
    <row r="25" spans="1:7" ht="15" customHeight="1" x14ac:dyDescent="0.2">
      <c r="A25" s="75">
        <f>'==HUNTER by BLIND=='!A25</f>
        <v>44538</v>
      </c>
      <c r="B25" s="143">
        <v>2</v>
      </c>
      <c r="C25" s="143">
        <v>1</v>
      </c>
      <c r="D25" s="143">
        <v>0</v>
      </c>
      <c r="E25" s="85">
        <f t="shared" si="0"/>
        <v>0.5</v>
      </c>
      <c r="F25" s="86">
        <f t="shared" si="1"/>
        <v>0</v>
      </c>
      <c r="G25" s="143"/>
    </row>
    <row r="26" spans="1:7" ht="15" customHeight="1" x14ac:dyDescent="0.2">
      <c r="A26" s="75">
        <f>'==HUNTER by BLIND=='!A26</f>
        <v>44541</v>
      </c>
      <c r="B26" s="143">
        <v>1</v>
      </c>
      <c r="C26" s="143">
        <v>0</v>
      </c>
      <c r="D26" s="143">
        <v>0</v>
      </c>
      <c r="E26" s="85">
        <f t="shared" si="0"/>
        <v>0</v>
      </c>
      <c r="F26" s="86">
        <f t="shared" si="1"/>
        <v>0</v>
      </c>
      <c r="G26" s="143"/>
    </row>
    <row r="27" spans="1:7" ht="15" customHeight="1" x14ac:dyDescent="0.2">
      <c r="A27" s="75">
        <f>'==HUNTER by BLIND=='!A27</f>
        <v>44542</v>
      </c>
      <c r="B27" s="143">
        <v>1</v>
      </c>
      <c r="C27" s="143">
        <v>0</v>
      </c>
      <c r="D27" s="143">
        <v>0</v>
      </c>
      <c r="E27" s="85">
        <f t="shared" si="0"/>
        <v>0</v>
      </c>
      <c r="F27" s="86">
        <f t="shared" si="1"/>
        <v>0</v>
      </c>
      <c r="G27" s="143"/>
    </row>
    <row r="28" spans="1:7" ht="15" customHeight="1" x14ac:dyDescent="0.2">
      <c r="A28" s="75">
        <f>'==HUNTER by BLIND=='!A28</f>
        <v>44545</v>
      </c>
      <c r="B28" s="143">
        <v>0</v>
      </c>
      <c r="C28" s="143">
        <v>0</v>
      </c>
      <c r="D28" s="143">
        <v>0</v>
      </c>
      <c r="E28" s="85">
        <v>0</v>
      </c>
      <c r="F28" s="86">
        <v>0</v>
      </c>
      <c r="G28" s="143"/>
    </row>
    <row r="29" spans="1:7" ht="15" customHeight="1" x14ac:dyDescent="0.2">
      <c r="A29" s="75">
        <f>'==HUNTER by BLIND=='!A29</f>
        <v>44548</v>
      </c>
      <c r="B29" s="143">
        <v>1</v>
      </c>
      <c r="C29" s="18">
        <v>0</v>
      </c>
      <c r="D29" s="143">
        <v>0</v>
      </c>
      <c r="E29" s="41">
        <f t="shared" si="0"/>
        <v>0</v>
      </c>
      <c r="F29" s="86">
        <f t="shared" si="1"/>
        <v>0</v>
      </c>
      <c r="G29" s="143"/>
    </row>
    <row r="30" spans="1:7" ht="15" customHeight="1" x14ac:dyDescent="0.2">
      <c r="A30" s="75">
        <f>'==HUNTER by BLIND=='!A30</f>
        <v>44549</v>
      </c>
      <c r="B30" s="143">
        <v>1</v>
      </c>
      <c r="C30" s="18">
        <v>0</v>
      </c>
      <c r="D30" s="143">
        <v>0</v>
      </c>
      <c r="E30" s="41">
        <f t="shared" si="0"/>
        <v>0</v>
      </c>
      <c r="F30" s="86">
        <f t="shared" si="1"/>
        <v>0</v>
      </c>
      <c r="G30" s="143"/>
    </row>
    <row r="31" spans="1:7" ht="15" customHeight="1" x14ac:dyDescent="0.2">
      <c r="A31" s="75">
        <f>'==HUNTER by BLIND=='!A31</f>
        <v>44552</v>
      </c>
      <c r="B31" s="143">
        <v>1</v>
      </c>
      <c r="C31" s="18">
        <v>0</v>
      </c>
      <c r="D31" s="143">
        <v>0</v>
      </c>
      <c r="E31" s="41">
        <f t="shared" si="0"/>
        <v>0</v>
      </c>
      <c r="F31" s="86">
        <f t="shared" si="1"/>
        <v>0</v>
      </c>
      <c r="G31" s="143"/>
    </row>
    <row r="32" spans="1:7" ht="15" customHeight="1" x14ac:dyDescent="0.2">
      <c r="A32" s="75">
        <f>'==HUNTER by BLIND=='!A32</f>
        <v>44556</v>
      </c>
      <c r="B32" s="143">
        <v>0</v>
      </c>
      <c r="C32" s="18">
        <v>0</v>
      </c>
      <c r="D32" s="143">
        <v>0</v>
      </c>
      <c r="E32" s="41">
        <v>0</v>
      </c>
      <c r="F32" s="86">
        <v>0</v>
      </c>
      <c r="G32" s="143"/>
    </row>
    <row r="33" spans="1:7" ht="15" customHeight="1" x14ac:dyDescent="0.2">
      <c r="A33" s="75">
        <f>'==HUNTER by BLIND=='!A33</f>
        <v>44559</v>
      </c>
      <c r="B33" s="143">
        <v>0</v>
      </c>
      <c r="C33" s="18">
        <v>0</v>
      </c>
      <c r="D33" s="143">
        <v>0</v>
      </c>
      <c r="E33" s="41">
        <v>0</v>
      </c>
      <c r="F33" s="86">
        <v>0</v>
      </c>
      <c r="G33" s="143"/>
    </row>
    <row r="34" spans="1:7" ht="15" customHeight="1" x14ac:dyDescent="0.2">
      <c r="A34" s="113">
        <f>'==HUNTER by BLIND=='!A34</f>
        <v>44562</v>
      </c>
      <c r="B34" s="114"/>
      <c r="C34" s="114"/>
      <c r="D34" s="114"/>
      <c r="E34" s="41">
        <v>0</v>
      </c>
      <c r="F34" s="41">
        <v>0</v>
      </c>
      <c r="G34" s="114"/>
    </row>
    <row r="35" spans="1:7" ht="15" customHeight="1" x14ac:dyDescent="0.2">
      <c r="A35" s="113">
        <f>'==HUNTER by BLIND=='!A35</f>
        <v>44563</v>
      </c>
      <c r="B35" s="114"/>
      <c r="C35" s="114"/>
      <c r="D35" s="114"/>
      <c r="E35" s="41">
        <v>0</v>
      </c>
      <c r="F35" s="41">
        <v>0</v>
      </c>
      <c r="G35" s="114"/>
    </row>
    <row r="36" spans="1:7" ht="15" customHeight="1" x14ac:dyDescent="0.2">
      <c r="A36" s="113">
        <f>'==HUNTER by BLIND=='!A36</f>
        <v>44566</v>
      </c>
      <c r="B36" s="114"/>
      <c r="C36" s="114"/>
      <c r="D36" s="114"/>
      <c r="E36" s="41">
        <v>0</v>
      </c>
      <c r="F36" s="41">
        <v>0</v>
      </c>
      <c r="G36" s="114"/>
    </row>
    <row r="37" spans="1:7" ht="15" customHeight="1" x14ac:dyDescent="0.2">
      <c r="A37" s="113">
        <f>'==HUNTER by BLIND=='!A37</f>
        <v>44569</v>
      </c>
      <c r="B37" s="114"/>
      <c r="C37" s="114"/>
      <c r="D37" s="114"/>
      <c r="E37" s="41">
        <v>0</v>
      </c>
      <c r="F37" s="41">
        <v>0</v>
      </c>
      <c r="G37" s="114"/>
    </row>
    <row r="38" spans="1:7" ht="15" customHeight="1" x14ac:dyDescent="0.2">
      <c r="A38" s="113">
        <f>'==HUNTER by BLIND=='!A38</f>
        <v>44570</v>
      </c>
      <c r="B38" s="114"/>
      <c r="C38" s="114"/>
      <c r="D38" s="114"/>
      <c r="E38" s="41">
        <v>0</v>
      </c>
      <c r="F38" s="41">
        <v>0</v>
      </c>
      <c r="G38" s="114"/>
    </row>
    <row r="39" spans="1:7" ht="15" customHeight="1" x14ac:dyDescent="0.2">
      <c r="A39" s="113">
        <f>'==HUNTER by BLIND=='!A39</f>
        <v>44573</v>
      </c>
      <c r="B39" s="114"/>
      <c r="C39" s="114"/>
      <c r="D39" s="114"/>
      <c r="E39" s="41">
        <v>0</v>
      </c>
      <c r="F39" s="41">
        <v>0</v>
      </c>
      <c r="G39" s="114"/>
    </row>
    <row r="40" spans="1:7" ht="15" customHeight="1" x14ac:dyDescent="0.2">
      <c r="A40" s="113">
        <f>'==HUNTER by BLIND=='!A40</f>
        <v>44576</v>
      </c>
      <c r="B40" s="114"/>
      <c r="C40" s="114"/>
      <c r="D40" s="114"/>
      <c r="E40" s="41">
        <v>0</v>
      </c>
      <c r="F40" s="41">
        <v>0</v>
      </c>
      <c r="G40" s="114"/>
    </row>
    <row r="41" spans="1:7" ht="15" customHeight="1" x14ac:dyDescent="0.2">
      <c r="A41" s="113">
        <f>'==HUNTER by BLIND=='!A41</f>
        <v>44577</v>
      </c>
      <c r="B41" s="114"/>
      <c r="C41" s="114"/>
      <c r="D41" s="114"/>
      <c r="E41" s="41">
        <v>0</v>
      </c>
      <c r="F41" s="41">
        <v>0</v>
      </c>
      <c r="G41" s="114"/>
    </row>
    <row r="42" spans="1:7" ht="15" customHeight="1" x14ac:dyDescent="0.2">
      <c r="A42" s="113">
        <f>'==HUNTER by BLIND=='!A42</f>
        <v>44580</v>
      </c>
      <c r="B42" s="114"/>
      <c r="C42" s="114"/>
      <c r="D42" s="114"/>
      <c r="E42" s="41">
        <v>0</v>
      </c>
      <c r="F42" s="41">
        <v>0</v>
      </c>
      <c r="G42" s="114"/>
    </row>
    <row r="43" spans="1:7" ht="15" customHeight="1" x14ac:dyDescent="0.2">
      <c r="A43" s="113">
        <f>'==HUNTER by BLIND=='!A43</f>
        <v>44583</v>
      </c>
      <c r="B43" s="114"/>
      <c r="C43" s="114"/>
      <c r="D43" s="114"/>
      <c r="E43" s="41">
        <v>0</v>
      </c>
      <c r="F43" s="41">
        <v>0</v>
      </c>
      <c r="G43" s="114"/>
    </row>
    <row r="44" spans="1:7" ht="15" customHeight="1" x14ac:dyDescent="0.2">
      <c r="A44" s="113">
        <f>'==HUNTER by BLIND=='!A44</f>
        <v>44584</v>
      </c>
      <c r="B44" s="114"/>
      <c r="C44" s="114"/>
      <c r="D44" s="114"/>
      <c r="E44" s="41">
        <v>0</v>
      </c>
      <c r="F44" s="41">
        <v>0</v>
      </c>
      <c r="G44" s="114"/>
    </row>
    <row r="45" spans="1:7" ht="15" customHeight="1" x14ac:dyDescent="0.2">
      <c r="A45" s="113">
        <f>'==HUNTER by BLIND=='!A45</f>
        <v>44587</v>
      </c>
      <c r="B45" s="114"/>
      <c r="C45" s="114"/>
      <c r="D45" s="114"/>
      <c r="E45" s="41">
        <v>0</v>
      </c>
      <c r="F45" s="41">
        <v>0</v>
      </c>
      <c r="G45" s="114"/>
    </row>
    <row r="46" spans="1:7" ht="15" customHeight="1" x14ac:dyDescent="0.2">
      <c r="A46" s="113">
        <f>'==HUNTER by BLIND=='!A46</f>
        <v>44590</v>
      </c>
      <c r="B46" s="114"/>
      <c r="C46" s="114"/>
      <c r="D46" s="114"/>
      <c r="E46" s="41">
        <v>0</v>
      </c>
      <c r="F46" s="41">
        <v>0</v>
      </c>
      <c r="G46" s="114"/>
    </row>
    <row r="47" spans="1:7" ht="15" customHeight="1" thickBot="1" x14ac:dyDescent="0.25">
      <c r="A47" s="113">
        <f>'==HUNTER by BLIND=='!A47</f>
        <v>44591</v>
      </c>
      <c r="B47" s="114"/>
      <c r="C47" s="114"/>
      <c r="D47" s="114"/>
      <c r="E47" s="41">
        <v>0</v>
      </c>
      <c r="F47" s="41">
        <v>0</v>
      </c>
      <c r="G47" s="114"/>
    </row>
    <row r="48" spans="1:7" ht="15" customHeight="1" thickTop="1" thickBot="1" x14ac:dyDescent="0.25">
      <c r="A48" s="91" t="s">
        <v>69</v>
      </c>
      <c r="B48" s="42">
        <f>SUM(B2:B47)</f>
        <v>58</v>
      </c>
      <c r="C48" s="43">
        <f>SUM(C2:C47)</f>
        <v>8</v>
      </c>
      <c r="D48" s="43">
        <f>SUM(D2:D47)</f>
        <v>12</v>
      </c>
      <c r="E48" s="89">
        <f>C48/B48</f>
        <v>0.13793103448275862</v>
      </c>
      <c r="F48" s="90">
        <f t="shared" si="1"/>
        <v>0.20689655172413793</v>
      </c>
      <c r="G48" s="43">
        <f>SUM(G2:G47)</f>
        <v>0</v>
      </c>
    </row>
    <row r="49" spans="1:6" ht="15" customHeight="1" thickTop="1" x14ac:dyDescent="0.2">
      <c r="A49" s="14"/>
      <c r="F49" s="142"/>
    </row>
    <row r="50" spans="1:6" ht="15" customHeight="1" x14ac:dyDescent="0.2">
      <c r="A50" s="84"/>
      <c r="B50" s="138"/>
      <c r="C50" s="1"/>
      <c r="D50" s="141" t="s">
        <v>54</v>
      </c>
      <c r="E50" s="138"/>
    </row>
    <row r="51" spans="1:6" ht="15" customHeight="1" x14ac:dyDescent="0.2">
      <c r="C51" s="33"/>
      <c r="D51" s="159" t="s">
        <v>55</v>
      </c>
      <c r="E51" s="159"/>
      <c r="F51" s="167"/>
    </row>
    <row r="52" spans="1:6" ht="15" customHeight="1" x14ac:dyDescent="0.2">
      <c r="B52" s="142"/>
      <c r="C52" s="115"/>
      <c r="D52" s="142" t="s">
        <v>71</v>
      </c>
    </row>
  </sheetData>
  <mergeCells count="1">
    <mergeCell ref="D51:F51"/>
  </mergeCells>
  <phoneticPr fontId="0" type="noConversion"/>
  <printOptions horizontalCentered="1" verticalCentered="1"/>
  <pageMargins left="0.75" right="0.75" top="0.75" bottom="0.25" header="0.5" footer="0.5"/>
  <pageSetup orientation="portrait" horizontalDpi="4294967293" verticalDpi="1200" r:id="rId1"/>
  <headerFooter alignWithMargins="0">
    <oddHeader>&amp;C&amp;24 2021/22 Total Upland Bird Harvest Summary (McCormack Unit)</oddHeader>
  </headerFooter>
  <ignoredErrors>
    <ignoredError sqref="E48:F48 E2:F8 E14:F16 E22:F23 E25:F27 E29:F31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GridLines="0" showRuler="0" topLeftCell="A13" zoomScaleNormal="100" workbookViewId="0">
      <selection activeCell="A17" sqref="A17:A42"/>
    </sheetView>
  </sheetViews>
  <sheetFormatPr defaultRowHeight="15" customHeight="1" x14ac:dyDescent="0.2"/>
  <cols>
    <col min="1" max="1" width="8.7109375" style="14" customWidth="1"/>
    <col min="2" max="9" width="20.7109375" style="14" customWidth="1"/>
    <col min="10" max="16384" width="9.140625" style="25"/>
  </cols>
  <sheetData>
    <row r="1" spans="1:9" ht="15" customHeight="1" x14ac:dyDescent="0.2">
      <c r="A1" s="40" t="s">
        <v>59</v>
      </c>
      <c r="B1" s="40" t="s">
        <v>60</v>
      </c>
      <c r="C1" s="40" t="s">
        <v>61</v>
      </c>
      <c r="D1" s="40" t="s">
        <v>62</v>
      </c>
      <c r="E1" s="40" t="s">
        <v>63</v>
      </c>
      <c r="F1" s="40" t="s">
        <v>64</v>
      </c>
      <c r="G1" s="40" t="s">
        <v>3</v>
      </c>
      <c r="H1" s="40" t="s">
        <v>5</v>
      </c>
      <c r="I1" s="40" t="s">
        <v>65</v>
      </c>
    </row>
    <row r="2" spans="1:9" ht="15" customHeight="1" x14ac:dyDescent="0.2">
      <c r="A2" s="46" t="s">
        <v>26</v>
      </c>
      <c r="B2" s="15" t="s">
        <v>72</v>
      </c>
      <c r="C2" s="15" t="s">
        <v>81</v>
      </c>
      <c r="D2" s="47">
        <f>'==HUNTER by BLIND=='!B49</f>
        <v>9</v>
      </c>
      <c r="E2" s="47">
        <f>'==DUCK by BLIND=='!B49</f>
        <v>8</v>
      </c>
      <c r="F2" s="47">
        <f>'==GOOSE by BLIND=='!B49</f>
        <v>0</v>
      </c>
      <c r="G2" s="48">
        <f t="shared" ref="G2:G43" si="0">E2/D2</f>
        <v>0.88888888888888884</v>
      </c>
      <c r="H2" s="48">
        <f t="shared" ref="H2:H43" si="1">F2/D2</f>
        <v>0</v>
      </c>
      <c r="I2" s="48">
        <f t="shared" ref="I2:I43" si="2">(E2+F2)/D2</f>
        <v>0.88888888888888884</v>
      </c>
    </row>
    <row r="3" spans="1:9" ht="15" customHeight="1" x14ac:dyDescent="0.2">
      <c r="A3" s="46" t="s">
        <v>27</v>
      </c>
      <c r="B3" s="92" t="s">
        <v>72</v>
      </c>
      <c r="C3" s="15" t="s">
        <v>81</v>
      </c>
      <c r="D3" s="47">
        <f>'==HUNTER by BLIND=='!C49</f>
        <v>9</v>
      </c>
      <c r="E3" s="47">
        <f>'==DUCK by BLIND=='!C49</f>
        <v>18</v>
      </c>
      <c r="F3" s="47">
        <f>'==GOOSE by BLIND=='!C49</f>
        <v>0</v>
      </c>
      <c r="G3" s="48">
        <f t="shared" si="0"/>
        <v>2</v>
      </c>
      <c r="H3" s="48">
        <f t="shared" si="1"/>
        <v>0</v>
      </c>
      <c r="I3" s="48">
        <f t="shared" si="2"/>
        <v>2</v>
      </c>
    </row>
    <row r="4" spans="1:9" ht="15" customHeight="1" x14ac:dyDescent="0.2">
      <c r="A4" s="46" t="s">
        <v>28</v>
      </c>
      <c r="B4" s="92" t="s">
        <v>72</v>
      </c>
      <c r="C4" s="15" t="s">
        <v>82</v>
      </c>
      <c r="D4" s="47">
        <f>'==HUNTER by BLIND=='!D49</f>
        <v>78</v>
      </c>
      <c r="E4" s="47">
        <f>'==DUCK by BLIND=='!D49</f>
        <v>116</v>
      </c>
      <c r="F4" s="47">
        <f>'==GOOSE by BLIND=='!D49</f>
        <v>9</v>
      </c>
      <c r="G4" s="48">
        <f t="shared" si="0"/>
        <v>1.4871794871794872</v>
      </c>
      <c r="H4" s="48">
        <f t="shared" si="1"/>
        <v>0.11538461538461539</v>
      </c>
      <c r="I4" s="48">
        <f t="shared" si="2"/>
        <v>1.6025641025641026</v>
      </c>
    </row>
    <row r="5" spans="1:9" ht="15" customHeight="1" x14ac:dyDescent="0.2">
      <c r="A5" s="46" t="s">
        <v>29</v>
      </c>
      <c r="B5" s="92" t="s">
        <v>72</v>
      </c>
      <c r="C5" s="92" t="s">
        <v>82</v>
      </c>
      <c r="D5" s="47">
        <f>'==HUNTER by BLIND=='!E49</f>
        <v>104</v>
      </c>
      <c r="E5" s="47">
        <f>'==DUCK by BLIND=='!E49</f>
        <v>179</v>
      </c>
      <c r="F5" s="47">
        <f>'==GOOSE by BLIND=='!E49</f>
        <v>4</v>
      </c>
      <c r="G5" s="48">
        <f t="shared" si="0"/>
        <v>1.7211538461538463</v>
      </c>
      <c r="H5" s="48">
        <f t="shared" si="1"/>
        <v>3.8461538461538464E-2</v>
      </c>
      <c r="I5" s="48">
        <f t="shared" si="2"/>
        <v>1.7596153846153846</v>
      </c>
    </row>
    <row r="6" spans="1:9" ht="15" customHeight="1" x14ac:dyDescent="0.2">
      <c r="A6" s="46" t="s">
        <v>48</v>
      </c>
      <c r="B6" s="92" t="s">
        <v>72</v>
      </c>
      <c r="C6" s="92" t="s">
        <v>82</v>
      </c>
      <c r="D6" s="47">
        <f>'==HUNTER by BLIND=='!F49</f>
        <v>56</v>
      </c>
      <c r="E6" s="47">
        <f>'==DUCK by BLIND=='!F49</f>
        <v>78</v>
      </c>
      <c r="F6" s="47">
        <f>'==GOOSE by BLIND=='!F49</f>
        <v>5</v>
      </c>
      <c r="G6" s="48">
        <f t="shared" si="0"/>
        <v>1.3928571428571428</v>
      </c>
      <c r="H6" s="48">
        <f t="shared" si="1"/>
        <v>8.9285714285714288E-2</v>
      </c>
      <c r="I6" s="48">
        <f t="shared" si="2"/>
        <v>1.4821428571428572</v>
      </c>
    </row>
    <row r="7" spans="1:9" ht="15" customHeight="1" x14ac:dyDescent="0.2">
      <c r="A7" s="46" t="s">
        <v>9</v>
      </c>
      <c r="B7" s="92" t="s">
        <v>72</v>
      </c>
      <c r="C7" s="92" t="s">
        <v>82</v>
      </c>
      <c r="D7" s="47">
        <f>'==HUNTER by BLIND=='!G49</f>
        <v>26</v>
      </c>
      <c r="E7" s="47">
        <f>'==DUCK by BLIND=='!G49</f>
        <v>24</v>
      </c>
      <c r="F7" s="47">
        <f>'==GOOSE by BLIND=='!G49</f>
        <v>1</v>
      </c>
      <c r="G7" s="48">
        <f t="shared" si="0"/>
        <v>0.92307692307692313</v>
      </c>
      <c r="H7" s="48">
        <f t="shared" si="1"/>
        <v>3.8461538461538464E-2</v>
      </c>
      <c r="I7" s="48">
        <f t="shared" si="2"/>
        <v>0.96153846153846156</v>
      </c>
    </row>
    <row r="8" spans="1:9" ht="15" customHeight="1" x14ac:dyDescent="0.2">
      <c r="A8" s="46" t="s">
        <v>8</v>
      </c>
      <c r="B8" s="92" t="s">
        <v>72</v>
      </c>
      <c r="C8" s="92" t="s">
        <v>82</v>
      </c>
      <c r="D8" s="47">
        <f>'==HUNTER by BLIND=='!H49</f>
        <v>13</v>
      </c>
      <c r="E8" s="47">
        <f>'==DUCK by BLIND=='!H49</f>
        <v>32</v>
      </c>
      <c r="F8" s="47">
        <f>'==GOOSE by BLIND=='!H49</f>
        <v>2</v>
      </c>
      <c r="G8" s="48">
        <f t="shared" si="0"/>
        <v>2.4615384615384617</v>
      </c>
      <c r="H8" s="48">
        <f t="shared" si="1"/>
        <v>0.15384615384615385</v>
      </c>
      <c r="I8" s="48">
        <f t="shared" si="2"/>
        <v>2.6153846153846154</v>
      </c>
    </row>
    <row r="9" spans="1:9" ht="15" customHeight="1" x14ac:dyDescent="0.2">
      <c r="A9" s="46" t="s">
        <v>7</v>
      </c>
      <c r="B9" s="92" t="s">
        <v>72</v>
      </c>
      <c r="C9" s="92" t="s">
        <v>82</v>
      </c>
      <c r="D9" s="47">
        <f>'==HUNTER by BLIND=='!I49</f>
        <v>42</v>
      </c>
      <c r="E9" s="47">
        <f>'==DUCK by BLIND=='!I49</f>
        <v>52</v>
      </c>
      <c r="F9" s="47">
        <f>'==GOOSE by BLIND=='!I49</f>
        <v>7</v>
      </c>
      <c r="G9" s="48">
        <f t="shared" si="0"/>
        <v>1.2380952380952381</v>
      </c>
      <c r="H9" s="48">
        <f t="shared" si="1"/>
        <v>0.16666666666666666</v>
      </c>
      <c r="I9" s="48">
        <f t="shared" si="2"/>
        <v>1.4047619047619047</v>
      </c>
    </row>
    <row r="10" spans="1:9" ht="15" customHeight="1" x14ac:dyDescent="0.2">
      <c r="A10" s="46" t="s">
        <v>10</v>
      </c>
      <c r="B10" s="92" t="s">
        <v>72</v>
      </c>
      <c r="C10" s="92" t="s">
        <v>82</v>
      </c>
      <c r="D10" s="47">
        <f>'==HUNTER by BLIND=='!J49</f>
        <v>37</v>
      </c>
      <c r="E10" s="47">
        <f>'==DUCK by BLIND=='!J49</f>
        <v>41</v>
      </c>
      <c r="F10" s="47">
        <f>'==GOOSE by BLIND=='!J49</f>
        <v>2</v>
      </c>
      <c r="G10" s="48">
        <f t="shared" si="0"/>
        <v>1.1081081081081081</v>
      </c>
      <c r="H10" s="48">
        <f t="shared" si="1"/>
        <v>5.4054054054054057E-2</v>
      </c>
      <c r="I10" s="48">
        <f t="shared" si="2"/>
        <v>1.1621621621621621</v>
      </c>
    </row>
    <row r="11" spans="1:9" ht="15" customHeight="1" x14ac:dyDescent="0.2">
      <c r="A11" s="46" t="s">
        <v>30</v>
      </c>
      <c r="B11" s="92" t="s">
        <v>72</v>
      </c>
      <c r="C11" s="92" t="s">
        <v>81</v>
      </c>
      <c r="D11" s="47">
        <f>'==HUNTER by BLIND=='!K49</f>
        <v>5</v>
      </c>
      <c r="E11" s="47">
        <f>'==DUCK by BLIND=='!K49</f>
        <v>14</v>
      </c>
      <c r="F11" s="47">
        <f>'==GOOSE by BLIND=='!K49</f>
        <v>0</v>
      </c>
      <c r="G11" s="48">
        <f t="shared" si="0"/>
        <v>2.8</v>
      </c>
      <c r="H11" s="48">
        <f t="shared" si="1"/>
        <v>0</v>
      </c>
      <c r="I11" s="48">
        <f t="shared" si="2"/>
        <v>2.8</v>
      </c>
    </row>
    <row r="12" spans="1:9" ht="15" customHeight="1" x14ac:dyDescent="0.2">
      <c r="A12" s="46" t="s">
        <v>31</v>
      </c>
      <c r="B12" s="92" t="s">
        <v>72</v>
      </c>
      <c r="C12" s="92" t="s">
        <v>81</v>
      </c>
      <c r="D12" s="47">
        <f>'==HUNTER by BLIND=='!L49</f>
        <v>11</v>
      </c>
      <c r="E12" s="47">
        <f>'==DUCK by BLIND=='!L49</f>
        <v>6</v>
      </c>
      <c r="F12" s="47">
        <f>'==GOOSE by BLIND=='!L49</f>
        <v>0</v>
      </c>
      <c r="G12" s="48">
        <f t="shared" si="0"/>
        <v>0.54545454545454541</v>
      </c>
      <c r="H12" s="48">
        <f t="shared" si="1"/>
        <v>0</v>
      </c>
      <c r="I12" s="48">
        <f t="shared" si="2"/>
        <v>0.54545454545454541</v>
      </c>
    </row>
    <row r="13" spans="1:9" ht="15" customHeight="1" x14ac:dyDescent="0.2">
      <c r="A13" s="46" t="s">
        <v>32</v>
      </c>
      <c r="B13" s="92" t="s">
        <v>72</v>
      </c>
      <c r="C13" s="92" t="s">
        <v>82</v>
      </c>
      <c r="D13" s="47">
        <f>'==HUNTER by BLIND=='!M49</f>
        <v>55</v>
      </c>
      <c r="E13" s="47">
        <f>'==DUCK by BLIND=='!M49</f>
        <v>48</v>
      </c>
      <c r="F13" s="47">
        <f>'==GOOSE by BLIND=='!M49</f>
        <v>0</v>
      </c>
      <c r="G13" s="48">
        <f t="shared" si="0"/>
        <v>0.87272727272727268</v>
      </c>
      <c r="H13" s="48">
        <f t="shared" si="1"/>
        <v>0</v>
      </c>
      <c r="I13" s="48">
        <f t="shared" si="2"/>
        <v>0.87272727272727268</v>
      </c>
    </row>
    <row r="14" spans="1:9" ht="15" customHeight="1" x14ac:dyDescent="0.2">
      <c r="A14" s="46" t="s">
        <v>33</v>
      </c>
      <c r="B14" s="92" t="s">
        <v>72</v>
      </c>
      <c r="C14" s="92" t="s">
        <v>82</v>
      </c>
      <c r="D14" s="47">
        <f>'==HUNTER by BLIND=='!N49</f>
        <v>65</v>
      </c>
      <c r="E14" s="47">
        <f>'==DUCK by BLIND=='!N49</f>
        <v>75</v>
      </c>
      <c r="F14" s="47">
        <f>'==GOOSE by BLIND=='!N49</f>
        <v>6</v>
      </c>
      <c r="G14" s="48">
        <f t="shared" si="0"/>
        <v>1.1538461538461537</v>
      </c>
      <c r="H14" s="48">
        <f t="shared" si="1"/>
        <v>9.2307692307692313E-2</v>
      </c>
      <c r="I14" s="48">
        <f t="shared" si="2"/>
        <v>1.2461538461538462</v>
      </c>
    </row>
    <row r="15" spans="1:9" ht="15" customHeight="1" x14ac:dyDescent="0.2">
      <c r="A15" s="46" t="s">
        <v>34</v>
      </c>
      <c r="B15" s="92" t="s">
        <v>72</v>
      </c>
      <c r="C15" s="92" t="s">
        <v>82</v>
      </c>
      <c r="D15" s="47">
        <f>'==HUNTER by BLIND=='!O49</f>
        <v>22</v>
      </c>
      <c r="E15" s="47">
        <f>'==DUCK by BLIND=='!O49</f>
        <v>6</v>
      </c>
      <c r="F15" s="47">
        <f>'==GOOSE by BLIND=='!O49</f>
        <v>0</v>
      </c>
      <c r="G15" s="48">
        <f t="shared" si="0"/>
        <v>0.27272727272727271</v>
      </c>
      <c r="H15" s="48">
        <f t="shared" si="1"/>
        <v>0</v>
      </c>
      <c r="I15" s="48">
        <f t="shared" si="2"/>
        <v>0.27272727272727271</v>
      </c>
    </row>
    <row r="16" spans="1:9" ht="15" customHeight="1" x14ac:dyDescent="0.2">
      <c r="A16" s="46" t="s">
        <v>35</v>
      </c>
      <c r="B16" s="92" t="s">
        <v>72</v>
      </c>
      <c r="C16" s="92" t="s">
        <v>82</v>
      </c>
      <c r="D16" s="47">
        <f>'==HUNTER by BLIND=='!P49</f>
        <v>15</v>
      </c>
      <c r="E16" s="47">
        <f>'==DUCK by BLIND=='!P49</f>
        <v>8</v>
      </c>
      <c r="F16" s="47">
        <f>'==GOOSE by BLIND=='!P49</f>
        <v>0</v>
      </c>
      <c r="G16" s="48">
        <f t="shared" si="0"/>
        <v>0.53333333333333333</v>
      </c>
      <c r="H16" s="48">
        <f t="shared" si="1"/>
        <v>0</v>
      </c>
      <c r="I16" s="48">
        <f t="shared" si="2"/>
        <v>0.53333333333333333</v>
      </c>
    </row>
    <row r="17" spans="1:9" ht="15" customHeight="1" x14ac:dyDescent="0.2">
      <c r="A17" s="46" t="s">
        <v>11</v>
      </c>
      <c r="B17" s="15" t="s">
        <v>73</v>
      </c>
      <c r="C17" s="15" t="s">
        <v>83</v>
      </c>
      <c r="D17" s="47">
        <f>'==HUNTER by BLIND=='!Q49</f>
        <v>72</v>
      </c>
      <c r="E17" s="47">
        <f>'==DUCK by BLIND=='!Q49</f>
        <v>112</v>
      </c>
      <c r="F17" s="47">
        <f>'==GOOSE by BLIND=='!Q49</f>
        <v>9</v>
      </c>
      <c r="G17" s="48">
        <f>E17/D17</f>
        <v>1.5555555555555556</v>
      </c>
      <c r="H17" s="48">
        <f>F17/D17</f>
        <v>0.125</v>
      </c>
      <c r="I17" s="48">
        <f>(E17+F17)/D17</f>
        <v>1.6805555555555556</v>
      </c>
    </row>
    <row r="18" spans="1:9" ht="15" customHeight="1" x14ac:dyDescent="0.2">
      <c r="A18" s="46" t="s">
        <v>12</v>
      </c>
      <c r="B18" s="15" t="s">
        <v>73</v>
      </c>
      <c r="C18" s="92" t="s">
        <v>83</v>
      </c>
      <c r="D18" s="47">
        <f>'==HUNTER by BLIND=='!R49</f>
        <v>170</v>
      </c>
      <c r="E18" s="47">
        <f>'==DUCK by BLIND=='!R49</f>
        <v>557</v>
      </c>
      <c r="F18" s="47">
        <f>'==GOOSE by BLIND=='!R49</f>
        <v>26</v>
      </c>
      <c r="G18" s="48">
        <f>E18/D18</f>
        <v>3.276470588235294</v>
      </c>
      <c r="H18" s="48">
        <f>F18/D18</f>
        <v>0.15294117647058825</v>
      </c>
      <c r="I18" s="48">
        <f>(E18+F18)/D18</f>
        <v>3.4294117647058822</v>
      </c>
    </row>
    <row r="19" spans="1:9" ht="15" customHeight="1" x14ac:dyDescent="0.2">
      <c r="A19" s="46" t="s">
        <v>13</v>
      </c>
      <c r="B19" s="15" t="s">
        <v>73</v>
      </c>
      <c r="C19" s="92" t="s">
        <v>83</v>
      </c>
      <c r="D19" s="47">
        <f>'==HUNTER by BLIND=='!S49</f>
        <v>179</v>
      </c>
      <c r="E19" s="47">
        <f>'==DUCK by BLIND=='!S49</f>
        <v>861</v>
      </c>
      <c r="F19" s="47">
        <f>'==GOOSE by BLIND=='!S49</f>
        <v>37</v>
      </c>
      <c r="G19" s="48">
        <f>E19/D19</f>
        <v>4.8100558659217878</v>
      </c>
      <c r="H19" s="48">
        <f>F19/D19</f>
        <v>0.20670391061452514</v>
      </c>
      <c r="I19" s="48">
        <f>(E19+F19)/D19</f>
        <v>5.016759776536313</v>
      </c>
    </row>
    <row r="20" spans="1:9" ht="15" customHeight="1" x14ac:dyDescent="0.2">
      <c r="A20" s="46" t="s">
        <v>14</v>
      </c>
      <c r="B20" s="15" t="s">
        <v>74</v>
      </c>
      <c r="C20" s="15" t="s">
        <v>84</v>
      </c>
      <c r="D20" s="47">
        <f>'==HUNTER by BLIND=='!T49</f>
        <v>18</v>
      </c>
      <c r="E20" s="47">
        <f>'==DUCK by BLIND=='!T49</f>
        <v>23</v>
      </c>
      <c r="F20" s="47">
        <f>'==GOOSE by BLIND=='!T49</f>
        <v>1</v>
      </c>
      <c r="G20" s="48">
        <f>E20/D20</f>
        <v>1.2777777777777777</v>
      </c>
      <c r="H20" s="48">
        <f>F20/D20</f>
        <v>5.5555555555555552E-2</v>
      </c>
      <c r="I20" s="48">
        <f>(E20+F20)/D20</f>
        <v>1.3333333333333333</v>
      </c>
    </row>
    <row r="21" spans="1:9" ht="15" customHeight="1" x14ac:dyDescent="0.2">
      <c r="A21" s="46" t="s">
        <v>15</v>
      </c>
      <c r="B21" s="15" t="s">
        <v>73</v>
      </c>
      <c r="C21" s="15" t="s">
        <v>80</v>
      </c>
      <c r="D21" s="47">
        <f>'==HUNTER by BLIND=='!U49</f>
        <v>167</v>
      </c>
      <c r="E21" s="47">
        <f>'==DUCK by BLIND=='!U49</f>
        <v>471</v>
      </c>
      <c r="F21" s="47">
        <f>'==GOOSE by BLIND=='!U49</f>
        <v>21</v>
      </c>
      <c r="G21" s="48">
        <f t="shared" si="0"/>
        <v>2.8203592814371259</v>
      </c>
      <c r="H21" s="48">
        <f t="shared" si="1"/>
        <v>0.12574850299401197</v>
      </c>
      <c r="I21" s="48">
        <f t="shared" si="2"/>
        <v>2.9461077844311379</v>
      </c>
    </row>
    <row r="22" spans="1:9" ht="15" customHeight="1" x14ac:dyDescent="0.2">
      <c r="A22" s="46" t="s">
        <v>16</v>
      </c>
      <c r="B22" s="92" t="s">
        <v>73</v>
      </c>
      <c r="C22" s="92" t="s">
        <v>80</v>
      </c>
      <c r="D22" s="47">
        <f>'==HUNTER by BLIND=='!V49</f>
        <v>54</v>
      </c>
      <c r="E22" s="47">
        <f>'==DUCK by BLIND=='!V49</f>
        <v>61</v>
      </c>
      <c r="F22" s="47">
        <f>'==GOOSE by BLIND=='!V49</f>
        <v>6</v>
      </c>
      <c r="G22" s="48">
        <f t="shared" si="0"/>
        <v>1.1296296296296295</v>
      </c>
      <c r="H22" s="48">
        <f t="shared" si="1"/>
        <v>0.1111111111111111</v>
      </c>
      <c r="I22" s="48">
        <f t="shared" si="2"/>
        <v>1.2407407407407407</v>
      </c>
    </row>
    <row r="23" spans="1:9" ht="15" customHeight="1" x14ac:dyDescent="0.2">
      <c r="A23" s="46" t="s">
        <v>17</v>
      </c>
      <c r="B23" s="92" t="s">
        <v>73</v>
      </c>
      <c r="C23" s="92" t="s">
        <v>80</v>
      </c>
      <c r="D23" s="47">
        <f>'==HUNTER by BLIND=='!W49</f>
        <v>156</v>
      </c>
      <c r="E23" s="47">
        <f>'==DUCK by BLIND=='!W49</f>
        <v>485</v>
      </c>
      <c r="F23" s="47">
        <f>'==GOOSE by BLIND=='!W49</f>
        <v>40</v>
      </c>
      <c r="G23" s="48">
        <f t="shared" si="0"/>
        <v>3.108974358974359</v>
      </c>
      <c r="H23" s="48">
        <f t="shared" si="1"/>
        <v>0.25641025641025639</v>
      </c>
      <c r="I23" s="48">
        <f t="shared" si="2"/>
        <v>3.3653846153846154</v>
      </c>
    </row>
    <row r="24" spans="1:9" ht="15" customHeight="1" x14ac:dyDescent="0.2">
      <c r="A24" s="46" t="s">
        <v>18</v>
      </c>
      <c r="B24" s="92" t="s">
        <v>73</v>
      </c>
      <c r="C24" s="92" t="s">
        <v>80</v>
      </c>
      <c r="D24" s="47">
        <f>'==HUNTER by BLIND=='!X49</f>
        <v>164</v>
      </c>
      <c r="E24" s="47">
        <f>'==DUCK by BLIND=='!X49</f>
        <v>519</v>
      </c>
      <c r="F24" s="47">
        <f>'==GOOSE by BLIND=='!X49</f>
        <v>36</v>
      </c>
      <c r="G24" s="48">
        <f t="shared" si="0"/>
        <v>3.1646341463414633</v>
      </c>
      <c r="H24" s="48">
        <f t="shared" si="1"/>
        <v>0.21951219512195122</v>
      </c>
      <c r="I24" s="48">
        <f t="shared" si="2"/>
        <v>3.3841463414634148</v>
      </c>
    </row>
    <row r="25" spans="1:9" ht="15" customHeight="1" x14ac:dyDescent="0.2">
      <c r="A25" s="46" t="s">
        <v>19</v>
      </c>
      <c r="B25" s="92" t="s">
        <v>73</v>
      </c>
      <c r="C25" s="15" t="s">
        <v>79</v>
      </c>
      <c r="D25" s="47">
        <f>'==HUNTER by BLIND=='!Y49</f>
        <v>98</v>
      </c>
      <c r="E25" s="47">
        <f>'==DUCK by BLIND=='!Y49</f>
        <v>142</v>
      </c>
      <c r="F25" s="47">
        <f>'==GOOSE by BLIND=='!Y49</f>
        <v>5</v>
      </c>
      <c r="G25" s="48">
        <f t="shared" si="0"/>
        <v>1.4489795918367347</v>
      </c>
      <c r="H25" s="48">
        <f t="shared" si="1"/>
        <v>5.1020408163265307E-2</v>
      </c>
      <c r="I25" s="48">
        <f t="shared" si="2"/>
        <v>1.5</v>
      </c>
    </row>
    <row r="26" spans="1:9" ht="15" customHeight="1" x14ac:dyDescent="0.2">
      <c r="A26" s="46" t="s">
        <v>20</v>
      </c>
      <c r="B26" s="92" t="s">
        <v>73</v>
      </c>
      <c r="C26" s="92" t="s">
        <v>79</v>
      </c>
      <c r="D26" s="47">
        <f>'==HUNTER by BLIND=='!Z49</f>
        <v>56</v>
      </c>
      <c r="E26" s="47">
        <f>'==DUCK by BLIND=='!Z49</f>
        <v>32</v>
      </c>
      <c r="F26" s="47">
        <f>'==GOOSE by BLIND=='!Z49</f>
        <v>3</v>
      </c>
      <c r="G26" s="48">
        <f t="shared" si="0"/>
        <v>0.5714285714285714</v>
      </c>
      <c r="H26" s="48">
        <f t="shared" si="1"/>
        <v>5.3571428571428568E-2</v>
      </c>
      <c r="I26" s="48">
        <f t="shared" si="2"/>
        <v>0.625</v>
      </c>
    </row>
    <row r="27" spans="1:9" ht="15" customHeight="1" x14ac:dyDescent="0.2">
      <c r="A27" s="46" t="s">
        <v>21</v>
      </c>
      <c r="B27" s="92" t="s">
        <v>73</v>
      </c>
      <c r="C27" s="92" t="s">
        <v>79</v>
      </c>
      <c r="D27" s="47">
        <f>'==HUNTER by BLIND=='!AA49</f>
        <v>108</v>
      </c>
      <c r="E27" s="47">
        <f>'==DUCK by BLIND=='!AA49</f>
        <v>213</v>
      </c>
      <c r="F27" s="47">
        <f>'==GOOSE by BLIND=='!AA49</f>
        <v>8</v>
      </c>
      <c r="G27" s="48">
        <f t="shared" si="0"/>
        <v>1.9722222222222223</v>
      </c>
      <c r="H27" s="48">
        <f t="shared" si="1"/>
        <v>7.407407407407407E-2</v>
      </c>
      <c r="I27" s="48">
        <f t="shared" si="2"/>
        <v>2.0462962962962963</v>
      </c>
    </row>
    <row r="28" spans="1:9" ht="15" customHeight="1" x14ac:dyDescent="0.2">
      <c r="A28" s="46" t="s">
        <v>22</v>
      </c>
      <c r="B28" s="92" t="s">
        <v>73</v>
      </c>
      <c r="C28" s="92" t="s">
        <v>79</v>
      </c>
      <c r="D28" s="47">
        <f>'==HUNTER by BLIND=='!AB49</f>
        <v>92</v>
      </c>
      <c r="E28" s="47">
        <f>'==DUCK by BLIND=='!AB49</f>
        <v>177</v>
      </c>
      <c r="F28" s="47">
        <f>'==GOOSE by BLIND=='!AB49</f>
        <v>8</v>
      </c>
      <c r="G28" s="48">
        <f t="shared" si="0"/>
        <v>1.923913043478261</v>
      </c>
      <c r="H28" s="48">
        <f t="shared" si="1"/>
        <v>8.6956521739130432E-2</v>
      </c>
      <c r="I28" s="48">
        <f t="shared" si="2"/>
        <v>2.0108695652173911</v>
      </c>
    </row>
    <row r="29" spans="1:9" ht="15" customHeight="1" x14ac:dyDescent="0.2">
      <c r="A29" s="46" t="s">
        <v>23</v>
      </c>
      <c r="B29" s="92" t="s">
        <v>73</v>
      </c>
      <c r="C29" s="92" t="s">
        <v>79</v>
      </c>
      <c r="D29" s="47">
        <f>'==HUNTER by BLIND=='!AC49</f>
        <v>66</v>
      </c>
      <c r="E29" s="47">
        <f>'==DUCK by BLIND=='!AC49</f>
        <v>98</v>
      </c>
      <c r="F29" s="47">
        <f>'==GOOSE by BLIND=='!AC49</f>
        <v>12</v>
      </c>
      <c r="G29" s="48">
        <f t="shared" si="0"/>
        <v>1.4848484848484849</v>
      </c>
      <c r="H29" s="48">
        <f t="shared" si="1"/>
        <v>0.18181818181818182</v>
      </c>
      <c r="I29" s="48">
        <f t="shared" si="2"/>
        <v>1.6666666666666667</v>
      </c>
    </row>
    <row r="30" spans="1:9" ht="15" customHeight="1" x14ac:dyDescent="0.2">
      <c r="A30" s="46" t="s">
        <v>24</v>
      </c>
      <c r="B30" s="92" t="s">
        <v>73</v>
      </c>
      <c r="C30" s="92" t="s">
        <v>79</v>
      </c>
      <c r="D30" s="47">
        <f>'==HUNTER by BLIND=='!AD49</f>
        <v>93</v>
      </c>
      <c r="E30" s="47">
        <f>'==DUCK by BLIND=='!AD49</f>
        <v>78</v>
      </c>
      <c r="F30" s="47">
        <f>'==GOOSE by BLIND=='!AD49</f>
        <v>4</v>
      </c>
      <c r="G30" s="48">
        <f t="shared" si="0"/>
        <v>0.83870967741935487</v>
      </c>
      <c r="H30" s="48">
        <f t="shared" si="1"/>
        <v>4.3010752688172046E-2</v>
      </c>
      <c r="I30" s="48">
        <f t="shared" si="2"/>
        <v>0.88172043010752688</v>
      </c>
    </row>
    <row r="31" spans="1:9" ht="15" customHeight="1" x14ac:dyDescent="0.2">
      <c r="A31" s="46" t="s">
        <v>25</v>
      </c>
      <c r="B31" s="92" t="s">
        <v>73</v>
      </c>
      <c r="C31" s="92" t="s">
        <v>79</v>
      </c>
      <c r="D31" s="47">
        <f>'==HUNTER by BLIND=='!AE49</f>
        <v>26</v>
      </c>
      <c r="E31" s="47">
        <f>'==DUCK by BLIND=='!AE49</f>
        <v>20</v>
      </c>
      <c r="F31" s="47">
        <f>'==GOOSE by BLIND=='!AE49</f>
        <v>0</v>
      </c>
      <c r="G31" s="48">
        <f t="shared" si="0"/>
        <v>0.76923076923076927</v>
      </c>
      <c r="H31" s="48">
        <f t="shared" si="1"/>
        <v>0</v>
      </c>
      <c r="I31" s="48">
        <f t="shared" si="2"/>
        <v>0.76923076923076927</v>
      </c>
    </row>
    <row r="32" spans="1:9" ht="15" customHeight="1" x14ac:dyDescent="0.2">
      <c r="A32" s="46" t="s">
        <v>36</v>
      </c>
      <c r="B32" s="15" t="s">
        <v>75</v>
      </c>
      <c r="C32" s="15" t="s">
        <v>6</v>
      </c>
      <c r="D32" s="47">
        <f>'==HUNTER by BLIND=='!AF49</f>
        <v>41</v>
      </c>
      <c r="E32" s="47">
        <f>'==DUCK by BLIND=='!AF49</f>
        <v>2</v>
      </c>
      <c r="F32" s="47">
        <f>'==GOOSE by BLIND=='!AF49</f>
        <v>11</v>
      </c>
      <c r="G32" s="48">
        <f t="shared" si="0"/>
        <v>4.878048780487805E-2</v>
      </c>
      <c r="H32" s="48">
        <f t="shared" si="1"/>
        <v>0.26829268292682928</v>
      </c>
      <c r="I32" s="48">
        <f t="shared" si="2"/>
        <v>0.31707317073170732</v>
      </c>
    </row>
    <row r="33" spans="1:9" ht="15" customHeight="1" x14ac:dyDescent="0.2">
      <c r="A33" s="46" t="s">
        <v>37</v>
      </c>
      <c r="B33" s="92" t="s">
        <v>75</v>
      </c>
      <c r="C33" s="15" t="s">
        <v>6</v>
      </c>
      <c r="D33" s="47">
        <f>'==HUNTER by BLIND=='!AG49</f>
        <v>30</v>
      </c>
      <c r="E33" s="47">
        <f>'==DUCK by BLIND=='!AG49</f>
        <v>2</v>
      </c>
      <c r="F33" s="47">
        <f>'==GOOSE by BLIND=='!AG49</f>
        <v>8</v>
      </c>
      <c r="G33" s="48">
        <f t="shared" si="0"/>
        <v>6.6666666666666666E-2</v>
      </c>
      <c r="H33" s="48">
        <f t="shared" si="1"/>
        <v>0.26666666666666666</v>
      </c>
      <c r="I33" s="48">
        <f t="shared" si="2"/>
        <v>0.33333333333333331</v>
      </c>
    </row>
    <row r="34" spans="1:9" ht="15" customHeight="1" x14ac:dyDescent="0.2">
      <c r="A34" s="46" t="s">
        <v>38</v>
      </c>
      <c r="B34" s="92" t="s">
        <v>75</v>
      </c>
      <c r="C34" s="15" t="s">
        <v>7</v>
      </c>
      <c r="D34" s="47">
        <f>'==HUNTER by BLIND=='!AH49</f>
        <v>4</v>
      </c>
      <c r="E34" s="47">
        <f>'==DUCK by BLIND=='!AH49</f>
        <v>0</v>
      </c>
      <c r="F34" s="47">
        <f>'==GOOSE by BLIND=='!AH49</f>
        <v>3</v>
      </c>
      <c r="G34" s="48">
        <f t="shared" si="0"/>
        <v>0</v>
      </c>
      <c r="H34" s="48">
        <f t="shared" si="1"/>
        <v>0.75</v>
      </c>
      <c r="I34" s="48">
        <f t="shared" si="2"/>
        <v>0.75</v>
      </c>
    </row>
    <row r="35" spans="1:9" ht="15" customHeight="1" x14ac:dyDescent="0.2">
      <c r="A35" s="46" t="s">
        <v>39</v>
      </c>
      <c r="B35" s="92" t="s">
        <v>75</v>
      </c>
      <c r="C35" s="15" t="s">
        <v>7</v>
      </c>
      <c r="D35" s="47">
        <f>'==HUNTER by BLIND=='!AI49</f>
        <v>21</v>
      </c>
      <c r="E35" s="47">
        <f>'==DUCK by BLIND=='!AI49</f>
        <v>0</v>
      </c>
      <c r="F35" s="47">
        <f>'==GOOSE by BLIND=='!AI49</f>
        <v>5</v>
      </c>
      <c r="G35" s="48">
        <f t="shared" si="0"/>
        <v>0</v>
      </c>
      <c r="H35" s="48">
        <f t="shared" si="1"/>
        <v>0.23809523809523808</v>
      </c>
      <c r="I35" s="48">
        <f t="shared" si="2"/>
        <v>0.23809523809523808</v>
      </c>
    </row>
    <row r="36" spans="1:9" ht="15" customHeight="1" x14ac:dyDescent="0.2">
      <c r="A36" s="46" t="s">
        <v>40</v>
      </c>
      <c r="B36" s="92" t="s">
        <v>75</v>
      </c>
      <c r="C36" s="15" t="s">
        <v>8</v>
      </c>
      <c r="D36" s="47">
        <f>'==HUNTER by BLIND=='!AJ49</f>
        <v>3</v>
      </c>
      <c r="E36" s="47">
        <f>'==DUCK by BLIND=='!AJ49</f>
        <v>0</v>
      </c>
      <c r="F36" s="47">
        <f>'==GOOSE by BLIND=='!AJ49</f>
        <v>1</v>
      </c>
      <c r="G36" s="48">
        <f t="shared" si="0"/>
        <v>0</v>
      </c>
      <c r="H36" s="48">
        <f t="shared" si="1"/>
        <v>0.33333333333333331</v>
      </c>
      <c r="I36" s="48">
        <f t="shared" si="2"/>
        <v>0.33333333333333331</v>
      </c>
    </row>
    <row r="37" spans="1:9" ht="15" customHeight="1" x14ac:dyDescent="0.2">
      <c r="A37" s="46" t="s">
        <v>41</v>
      </c>
      <c r="B37" s="92" t="s">
        <v>75</v>
      </c>
      <c r="C37" s="15" t="s">
        <v>8</v>
      </c>
      <c r="D37" s="47">
        <f>'==HUNTER by BLIND=='!AK49</f>
        <v>4</v>
      </c>
      <c r="E37" s="47">
        <f>'==DUCK by BLIND=='!AK49</f>
        <v>0</v>
      </c>
      <c r="F37" s="47">
        <f>'==GOOSE by BLIND=='!AK49</f>
        <v>6</v>
      </c>
      <c r="G37" s="48">
        <f t="shared" si="0"/>
        <v>0</v>
      </c>
      <c r="H37" s="48">
        <f t="shared" si="1"/>
        <v>1.5</v>
      </c>
      <c r="I37" s="48">
        <f t="shared" si="2"/>
        <v>1.5</v>
      </c>
    </row>
    <row r="38" spans="1:9" ht="15" customHeight="1" x14ac:dyDescent="0.2">
      <c r="A38" s="46" t="s">
        <v>42</v>
      </c>
      <c r="B38" s="92" t="s">
        <v>75</v>
      </c>
      <c r="C38" s="15" t="s">
        <v>9</v>
      </c>
      <c r="D38" s="47">
        <f>'==HUNTER by BLIND=='!AL49</f>
        <v>2</v>
      </c>
      <c r="E38" s="47">
        <f>'==DUCK by BLIND=='!AL49</f>
        <v>0</v>
      </c>
      <c r="F38" s="47">
        <f>'==GOOSE by BLIND=='!AL49</f>
        <v>0</v>
      </c>
      <c r="G38" s="48">
        <f t="shared" si="0"/>
        <v>0</v>
      </c>
      <c r="H38" s="48">
        <f t="shared" si="1"/>
        <v>0</v>
      </c>
      <c r="I38" s="48">
        <f t="shared" si="2"/>
        <v>0</v>
      </c>
    </row>
    <row r="39" spans="1:9" ht="15" customHeight="1" x14ac:dyDescent="0.2">
      <c r="A39" s="46" t="s">
        <v>43</v>
      </c>
      <c r="B39" s="92" t="s">
        <v>75</v>
      </c>
      <c r="C39" s="15" t="s">
        <v>9</v>
      </c>
      <c r="D39" s="47">
        <f>'==HUNTER by BLIND=='!AM49</f>
        <v>3</v>
      </c>
      <c r="E39" s="47">
        <f>'==DUCK by BLIND=='!AM49</f>
        <v>0</v>
      </c>
      <c r="F39" s="47">
        <f>'==GOOSE by BLIND=='!AM49</f>
        <v>0</v>
      </c>
      <c r="G39" s="48">
        <f t="shared" si="0"/>
        <v>0</v>
      </c>
      <c r="H39" s="48">
        <f t="shared" si="1"/>
        <v>0</v>
      </c>
      <c r="I39" s="48">
        <f t="shared" si="2"/>
        <v>0</v>
      </c>
    </row>
    <row r="40" spans="1:9" ht="15" customHeight="1" x14ac:dyDescent="0.2">
      <c r="A40" s="46" t="s">
        <v>44</v>
      </c>
      <c r="B40" s="92" t="s">
        <v>75</v>
      </c>
      <c r="C40" s="15" t="s">
        <v>10</v>
      </c>
      <c r="D40" s="47">
        <f>'==HUNTER by BLIND=='!AN49</f>
        <v>7</v>
      </c>
      <c r="E40" s="47">
        <f>'==DUCK by BLIND=='!AN49</f>
        <v>0</v>
      </c>
      <c r="F40" s="47">
        <f>'==GOOSE by BLIND=='!AN49</f>
        <v>4</v>
      </c>
      <c r="G40" s="48">
        <f t="shared" si="0"/>
        <v>0</v>
      </c>
      <c r="H40" s="48">
        <f t="shared" si="1"/>
        <v>0.5714285714285714</v>
      </c>
      <c r="I40" s="48">
        <f t="shared" si="2"/>
        <v>0.5714285714285714</v>
      </c>
    </row>
    <row r="41" spans="1:9" ht="15" customHeight="1" x14ac:dyDescent="0.2">
      <c r="A41" s="46" t="s">
        <v>45</v>
      </c>
      <c r="B41" s="92" t="s">
        <v>75</v>
      </c>
      <c r="C41" s="15" t="s">
        <v>10</v>
      </c>
      <c r="D41" s="47">
        <f>'==HUNTER by BLIND=='!AO49</f>
        <v>16</v>
      </c>
      <c r="E41" s="47">
        <f>'==DUCK by BLIND=='!AO49</f>
        <v>2</v>
      </c>
      <c r="F41" s="47">
        <f>'==GOOSE by BLIND=='!AO49</f>
        <v>2</v>
      </c>
      <c r="G41" s="48">
        <f t="shared" si="0"/>
        <v>0.125</v>
      </c>
      <c r="H41" s="48">
        <f t="shared" si="1"/>
        <v>0.125</v>
      </c>
      <c r="I41" s="48">
        <f t="shared" si="2"/>
        <v>0.25</v>
      </c>
    </row>
    <row r="42" spans="1:9" ht="15" customHeight="1" x14ac:dyDescent="0.2">
      <c r="A42" s="46" t="s">
        <v>46</v>
      </c>
      <c r="B42" s="15" t="s">
        <v>76</v>
      </c>
      <c r="C42" s="15" t="s">
        <v>77</v>
      </c>
      <c r="D42" s="47">
        <f>'==HUNTER by BLIND=='!AP49</f>
        <v>10</v>
      </c>
      <c r="E42" s="47">
        <f>'==DUCK by BLIND=='!AP49</f>
        <v>0</v>
      </c>
      <c r="F42" s="47">
        <f>'==GOOSE by BLIND=='!AP49</f>
        <v>13</v>
      </c>
      <c r="G42" s="48">
        <f t="shared" si="0"/>
        <v>0</v>
      </c>
      <c r="H42" s="48">
        <f t="shared" si="1"/>
        <v>1.3</v>
      </c>
      <c r="I42" s="48">
        <f t="shared" si="2"/>
        <v>1.3</v>
      </c>
    </row>
    <row r="43" spans="1:9" ht="15" customHeight="1" x14ac:dyDescent="0.2">
      <c r="A43" s="15">
        <v>61</v>
      </c>
      <c r="B43" s="15" t="s">
        <v>76</v>
      </c>
      <c r="C43" s="15" t="s">
        <v>78</v>
      </c>
      <c r="D43" s="47">
        <f>'==HUNTER by BLIND=='!AQ49</f>
        <v>30</v>
      </c>
      <c r="E43" s="47">
        <f>'==DUCK by BLIND=='!AQ49</f>
        <v>2</v>
      </c>
      <c r="F43" s="47">
        <f>'==GOOSE by BLIND=='!AQ49</f>
        <v>67</v>
      </c>
      <c r="G43" s="48">
        <f t="shared" si="0"/>
        <v>6.6666666666666666E-2</v>
      </c>
      <c r="H43" s="48">
        <f t="shared" si="1"/>
        <v>2.2333333333333334</v>
      </c>
      <c r="I43" s="48">
        <f t="shared" si="2"/>
        <v>2.2999999999999998</v>
      </c>
    </row>
    <row r="44" spans="1:9" ht="15" customHeight="1" x14ac:dyDescent="0.2">
      <c r="A44" s="15"/>
      <c r="B44" s="171" t="s">
        <v>53</v>
      </c>
      <c r="C44" s="172"/>
      <c r="D44" s="40">
        <f>SUM(D2:D43)</f>
        <v>2237</v>
      </c>
      <c r="E44" s="40">
        <f>SUM(E2:E43)</f>
        <v>4562</v>
      </c>
      <c r="F44" s="40">
        <f>SUM(F2:F43)</f>
        <v>372</v>
      </c>
      <c r="G44" s="49">
        <f>E44/D44</f>
        <v>2.0393383996423782</v>
      </c>
      <c r="H44" s="49">
        <f>F44/D44</f>
        <v>0.1662941439427805</v>
      </c>
      <c r="I44" s="49">
        <f>(E44+F44)/D44</f>
        <v>2.2056325435851587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  <ignoredErrors>
    <ignoredError sqref="G2:I39 G40:I44" evalError="1"/>
    <ignoredError sqref="A17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==HUNTER by BLIND==</vt:lpstr>
      <vt:lpstr>==DUCK by BLIND==</vt:lpstr>
      <vt:lpstr>==GOOSE by BLIND==</vt:lpstr>
      <vt:lpstr>TOTAL DUCK SUMM</vt:lpstr>
      <vt:lpstr>TOTAL GOOSE SUMM</vt:lpstr>
      <vt:lpstr>==UPLAND SUMM==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2022-01-31T18:12:00Z</dcterms:modified>
</cp:coreProperties>
</file>